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Ragioneria\Consorzio Vigilanza Boschiva\Delibere\Giunta\2015\03 - 23.12.2015\Allegati\"/>
    </mc:Choice>
  </mc:AlternateContent>
  <bookViews>
    <workbookView xWindow="120" yWindow="60" windowWidth="7545" windowHeight="4770" tabRatio="602"/>
  </bookViews>
  <sheets>
    <sheet name="Riepilogo reperibilità" sheetId="2" r:id="rId1"/>
    <sheet name="Liquid. " sheetId="3" r:id="rId2"/>
  </sheets>
  <definedNames>
    <definedName name="_xlnm.Print_Area" localSheetId="1">'Liquid. '!$A$1:$I$190</definedName>
    <definedName name="_xlnm.Print_Area" localSheetId="0">'Riepilogo reperibilità'!$A$1:$I$38</definedName>
    <definedName name="_xlnm.Print_Titles" localSheetId="1">'Liquid. '!$7:$7</definedName>
  </definedNames>
  <calcPr calcId="152511" fullCalcOnLoad="1"/>
</workbook>
</file>

<file path=xl/calcChain.xml><?xml version="1.0" encoding="utf-8"?>
<calcChain xmlns="http://schemas.openxmlformats.org/spreadsheetml/2006/main">
  <c r="I190" i="3" l="1"/>
  <c r="G189" i="3"/>
  <c r="H189" i="3"/>
  <c r="G188" i="3"/>
  <c r="H188" i="3"/>
  <c r="G187" i="3"/>
  <c r="H187" i="3"/>
  <c r="G186" i="3"/>
  <c r="H186" i="3"/>
  <c r="G185" i="3"/>
  <c r="H185" i="3"/>
  <c r="G184" i="3"/>
  <c r="H184" i="3"/>
  <c r="G183" i="3"/>
  <c r="H183" i="3"/>
  <c r="G182" i="3"/>
  <c r="H182" i="3"/>
  <c r="G181" i="3"/>
  <c r="H181" i="3"/>
  <c r="G180" i="3"/>
  <c r="H180" i="3"/>
  <c r="G179" i="3"/>
  <c r="H179" i="3"/>
  <c r="G178" i="3"/>
  <c r="H178" i="3"/>
  <c r="G177" i="3"/>
  <c r="H177" i="3"/>
  <c r="G176" i="3"/>
  <c r="H176" i="3"/>
  <c r="G175" i="3"/>
  <c r="H175" i="3"/>
  <c r="G174" i="3"/>
  <c r="H174" i="3"/>
  <c r="G173" i="3"/>
  <c r="H173" i="3"/>
  <c r="G172" i="3"/>
  <c r="H172" i="3"/>
  <c r="G171" i="3"/>
  <c r="H171" i="3"/>
  <c r="G170" i="3"/>
  <c r="H170" i="3"/>
  <c r="G169" i="3"/>
  <c r="H169" i="3"/>
  <c r="G168" i="3"/>
  <c r="H168" i="3"/>
  <c r="G167" i="3"/>
  <c r="H167" i="3"/>
  <c r="G166" i="3"/>
  <c r="H166" i="3"/>
  <c r="G165" i="3"/>
  <c r="H165" i="3"/>
  <c r="G164" i="3"/>
  <c r="H164" i="3"/>
  <c r="G163" i="3"/>
  <c r="H163" i="3"/>
  <c r="G162" i="3"/>
  <c r="H162" i="3"/>
  <c r="G161" i="3"/>
  <c r="H161" i="3"/>
  <c r="G160" i="3"/>
  <c r="H160" i="3"/>
  <c r="G159" i="3"/>
  <c r="H159" i="3"/>
  <c r="G158" i="3"/>
  <c r="H158" i="3"/>
  <c r="G157" i="3"/>
  <c r="H157" i="3"/>
  <c r="G156" i="3"/>
  <c r="H156" i="3"/>
  <c r="G155" i="3"/>
  <c r="H155" i="3"/>
  <c r="G49" i="3"/>
  <c r="H49" i="3"/>
  <c r="G48" i="3"/>
  <c r="H48" i="3"/>
  <c r="G47" i="3"/>
  <c r="H47" i="3"/>
  <c r="G46" i="3"/>
  <c r="H46" i="3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/>
  <c r="G37" i="3"/>
  <c r="H37" i="3"/>
  <c r="G36" i="3"/>
  <c r="H36" i="3"/>
  <c r="G35" i="3"/>
  <c r="H35" i="3"/>
  <c r="G34" i="3"/>
  <c r="H34" i="3"/>
  <c r="G33" i="3"/>
  <c r="H33" i="3"/>
  <c r="G32" i="3"/>
  <c r="H32" i="3"/>
  <c r="G31" i="3"/>
  <c r="H31" i="3"/>
  <c r="G30" i="3"/>
  <c r="H30" i="3"/>
  <c r="G29" i="3"/>
  <c r="H29" i="3"/>
  <c r="G28" i="3"/>
  <c r="H28" i="3"/>
  <c r="G27" i="3"/>
  <c r="H27" i="3"/>
  <c r="G26" i="3"/>
  <c r="H26" i="3"/>
  <c r="G25" i="3"/>
  <c r="H25" i="3"/>
  <c r="G24" i="3"/>
  <c r="H24" i="3"/>
  <c r="G23" i="3"/>
  <c r="H23" i="3"/>
  <c r="G22" i="3"/>
  <c r="H22" i="3"/>
  <c r="G21" i="3"/>
  <c r="H21" i="3"/>
  <c r="G20" i="3"/>
  <c r="H20" i="3"/>
  <c r="G19" i="3"/>
  <c r="H19" i="3"/>
  <c r="G18" i="3"/>
  <c r="H18" i="3"/>
  <c r="G17" i="3"/>
  <c r="H17" i="3"/>
  <c r="G16" i="3"/>
  <c r="H16" i="3"/>
  <c r="G15" i="3"/>
  <c r="H15" i="3"/>
  <c r="G14" i="3"/>
  <c r="H14" i="3"/>
  <c r="G13" i="3"/>
  <c r="H13" i="3"/>
  <c r="G12" i="3"/>
  <c r="H12" i="3"/>
  <c r="G11" i="3"/>
  <c r="H11" i="3"/>
  <c r="G10" i="3"/>
  <c r="H10" i="3"/>
  <c r="G9" i="3"/>
  <c r="H9" i="3"/>
  <c r="G8" i="3"/>
  <c r="H8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G137" i="3"/>
  <c r="H137" i="3"/>
  <c r="G138" i="3"/>
  <c r="H138" i="3"/>
  <c r="G139" i="3"/>
  <c r="H13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G147" i="3"/>
  <c r="H147" i="3"/>
  <c r="E9" i="2"/>
  <c r="E15" i="2"/>
  <c r="E21" i="2"/>
  <c r="E28" i="2"/>
  <c r="G148" i="3"/>
  <c r="H148" i="3"/>
  <c r="G149" i="3"/>
  <c r="H149" i="3"/>
  <c r="G150" i="3"/>
  <c r="H150" i="3"/>
  <c r="G151" i="3"/>
  <c r="H151" i="3"/>
  <c r="G152" i="3"/>
  <c r="H152" i="3"/>
  <c r="G153" i="3"/>
  <c r="H153" i="3"/>
  <c r="G154" i="3"/>
  <c r="H154" i="3"/>
  <c r="D35" i="2"/>
  <c r="E35" i="2"/>
  <c r="I113" i="3"/>
  <c r="I141" i="3"/>
  <c r="I71" i="3"/>
  <c r="I155" i="3"/>
  <c r="I183" i="3"/>
  <c r="I176" i="3"/>
  <c r="I169" i="3"/>
  <c r="I162" i="3"/>
  <c r="I15" i="3"/>
  <c r="I8" i="3"/>
  <c r="I22" i="3"/>
  <c r="I78" i="3"/>
  <c r="I57" i="3"/>
  <c r="I50" i="3"/>
  <c r="I29" i="3"/>
  <c r="I36" i="3"/>
  <c r="I85" i="3"/>
  <c r="I64" i="3"/>
  <c r="I43" i="3"/>
  <c r="I106" i="3"/>
  <c r="I134" i="3"/>
  <c r="I99" i="3"/>
  <c r="I92" i="3"/>
  <c r="I120" i="3"/>
  <c r="I127" i="3"/>
  <c r="I148" i="3"/>
</calcChain>
</file>

<file path=xl/sharedStrings.xml><?xml version="1.0" encoding="utf-8"?>
<sst xmlns="http://schemas.openxmlformats.org/spreadsheetml/2006/main" count="260" uniqueCount="58">
  <si>
    <t xml:space="preserve">Lunedì </t>
  </si>
  <si>
    <t>Martedì</t>
  </si>
  <si>
    <t xml:space="preserve">Mercoledì </t>
  </si>
  <si>
    <t>Giovedì</t>
  </si>
  <si>
    <t>Venerdì</t>
  </si>
  <si>
    <t xml:space="preserve">Sabato </t>
  </si>
  <si>
    <t xml:space="preserve">Domenica </t>
  </si>
  <si>
    <t>IMPORTO SPETTANTE</t>
  </si>
  <si>
    <t>Dott. Diego Viviani</t>
  </si>
  <si>
    <t>TOTALE</t>
  </si>
  <si>
    <t>TURNI DI REPERIBILITA' SVOLTI</t>
  </si>
  <si>
    <t>EVENTUALI SOSTITUZIONI                    (nome e cognome)</t>
  </si>
  <si>
    <t>TOTALE COMPLESSIVO</t>
  </si>
  <si>
    <t>Mussi Ausilio</t>
  </si>
  <si>
    <t>Salvaterra Mario</t>
  </si>
  <si>
    <t>Serafini Rolando</t>
  </si>
  <si>
    <t>Marchetti Alessandro</t>
  </si>
  <si>
    <t>CUSTODI FORESTALI</t>
  </si>
  <si>
    <t>ore di reperibilità</t>
  </si>
  <si>
    <t>ore effettive di lavoro</t>
  </si>
  <si>
    <t xml:space="preserve">ore di turno di reperibilità </t>
  </si>
  <si>
    <t xml:space="preserve">INDENNITA' GIORNALIERA </t>
  </si>
  <si>
    <t>INDENNITA' SETTIMANALE</t>
  </si>
  <si>
    <t>CUSTODE REPERIBILE</t>
  </si>
  <si>
    <t>PERIODO DI REPERIBILITA'</t>
  </si>
  <si>
    <t>CUSTODE FORESTALE</t>
  </si>
  <si>
    <t>IL SEGRETARIO CONSORZIALE</t>
  </si>
  <si>
    <t>dott. Diego Viviani</t>
  </si>
  <si>
    <t xml:space="preserve">Allegato alla deliberazione  della Giunta Consorziale n.     dd. </t>
  </si>
  <si>
    <t>dal 04/05/2015 al 10/05/2015</t>
  </si>
  <si>
    <t>dal 30/03/2015 al 05/04/2015</t>
  </si>
  <si>
    <t>dal 01/06/2015 al 07/06/2015</t>
  </si>
  <si>
    <t>dal 29/06/2015 al 05/07/2015</t>
  </si>
  <si>
    <t>dal 27/07/2015 al 02/08/2015</t>
  </si>
  <si>
    <t>dal 24/08/2015 al 30/08/2015</t>
  </si>
  <si>
    <t>dal 13/04/2015 al 19/04/2015</t>
  </si>
  <si>
    <t>dal 11/05/2015 al 17/05/2015</t>
  </si>
  <si>
    <t>dal 15/06/2015 al 21/06/2015</t>
  </si>
  <si>
    <t>dal 13/07/2015 al 19/07/2015</t>
  </si>
  <si>
    <t>dal 03/08/2015 al 09/08/2015</t>
  </si>
  <si>
    <t>dal 31/08/2015 al 06/09/2015</t>
  </si>
  <si>
    <t>dal 06/04/2015 al 12/04/2015</t>
  </si>
  <si>
    <t>dal 27/04/2015 al 03/05/2015</t>
  </si>
  <si>
    <t>dal 25/05/2015 al 31/05/2015</t>
  </si>
  <si>
    <t>dal 22/06/2015 al 28/06/2015</t>
  </si>
  <si>
    <t>dal 20/07/2015 al 26/07/2015</t>
  </si>
  <si>
    <t>dal 17/08/2015 al 23/08/2015</t>
  </si>
  <si>
    <t>dal 14/09/2015 al 20/09/2015</t>
  </si>
  <si>
    <t>dal 23/03/2015 al 29/03/2015</t>
  </si>
  <si>
    <t>dal 20/04/2015 al 26/04/2015</t>
  </si>
  <si>
    <t>dal 18/05/2015 al 24/05/2015</t>
  </si>
  <si>
    <t>dal 08/06/2015 al 14/06/2015</t>
  </si>
  <si>
    <t>dal 06/07/2015 al 12/07/2015</t>
  </si>
  <si>
    <t>dal 10/08/2015 al 16/08/2015</t>
  </si>
  <si>
    <t>dal 07/09/2015 al 13/09/2015</t>
  </si>
  <si>
    <t>SERVIZIO DI REPERIBILITA' DAL 23/03/2015 AL 20/09/2015</t>
  </si>
  <si>
    <t>CUSTODI FORESTALI                                                                                     INDENNITA' DI REPERIBILITA' DA EROGARE                                                                                                                                       PERIODO DAL 23/03/2015 al 20/09/2015</t>
  </si>
  <si>
    <t>Allegato alla deliberazione della Giunta Consorziale n. 11 dd. 23.12.2015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</si>
</sst>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5" formatCode="#,##0.00000"/>
    <numFmt numFmtId="166" formatCode="&quot;€&quot;\ #,##0.00"/>
    <numFmt numFmtId="169" formatCode="_-* #,##0_-;\-* #,##0_-;_-* &quot;-&quot;??_-;_-@_-"/>
  </numFmts>
  <fonts count="15" x14ac:knownFonts="1">
    <font>
      <sz val="10"/>
      <name val="Arial"/>
    </font>
    <font>
      <sz val="10"/>
      <name val="Arial"/>
    </font>
    <font>
      <b/>
      <sz val="10"/>
      <name val="Georgia"/>
      <family val="1"/>
    </font>
    <font>
      <sz val="10"/>
      <name val="Georgia"/>
      <family val="1"/>
    </font>
    <font>
      <b/>
      <sz val="10"/>
      <color indexed="8"/>
      <name val="Georgia"/>
      <family val="1"/>
    </font>
    <font>
      <b/>
      <sz val="9"/>
      <color indexed="8"/>
      <name val="Georgia"/>
      <family val="1"/>
    </font>
    <font>
      <sz val="10"/>
      <color indexed="8"/>
      <name val="Georgia"/>
      <family val="1"/>
    </font>
    <font>
      <sz val="11"/>
      <name val="Georgia"/>
      <family val="1"/>
    </font>
    <font>
      <i/>
      <sz val="10"/>
      <name val="Georgia"/>
      <family val="1"/>
    </font>
    <font>
      <sz val="10"/>
      <color indexed="10"/>
      <name val="Georgia"/>
      <family val="1"/>
    </font>
    <font>
      <b/>
      <i/>
      <sz val="9"/>
      <name val="Georgia"/>
      <family val="1"/>
    </font>
    <font>
      <b/>
      <sz val="9"/>
      <name val="Georgia"/>
      <family val="1"/>
    </font>
    <font>
      <b/>
      <i/>
      <sz val="12"/>
      <name val="Georgia"/>
      <family val="1"/>
    </font>
    <font>
      <sz val="9"/>
      <name val="Georgia"/>
      <family val="1"/>
    </font>
    <font>
      <sz val="10"/>
      <color rgb="FFFF000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5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169" fontId="3" fillId="0" borderId="0" xfId="1" applyNumberFormat="1" applyFont="1" applyAlignment="1">
      <alignment horizontal="center" vertical="center" wrapText="1"/>
    </xf>
    <xf numFmtId="169" fontId="3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9" fontId="10" fillId="0" borderId="2" xfId="1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44" fontId="11" fillId="0" borderId="3" xfId="0" applyNumberFormat="1" applyFont="1" applyFill="1" applyBorder="1" applyAlignment="1">
      <alignment horizontal="center" vertical="center" wrapText="1"/>
    </xf>
    <xf numFmtId="15" fontId="6" fillId="3" borderId="4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6" fontId="2" fillId="3" borderId="6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166" fontId="2" fillId="3" borderId="4" xfId="0" applyNumberFormat="1" applyFont="1" applyFill="1" applyBorder="1" applyAlignment="1" applyProtection="1">
      <alignment horizontal="center" vertical="center" wrapText="1"/>
    </xf>
    <xf numFmtId="15" fontId="14" fillId="3" borderId="4" xfId="0" applyNumberFormat="1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166" fontId="2" fillId="3" borderId="9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166" fontId="2" fillId="3" borderId="14" xfId="0" applyNumberFormat="1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166" fontId="2" fillId="3" borderId="8" xfId="0" applyNumberFormat="1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5" fontId="6" fillId="4" borderId="4" xfId="0" applyNumberFormat="1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166" fontId="2" fillId="4" borderId="6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166" fontId="2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5" fontId="14" fillId="4" borderId="4" xfId="0" applyNumberFormat="1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166" fontId="2" fillId="4" borderId="14" xfId="0" applyNumberFormat="1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166" fontId="2" fillId="4" borderId="9" xfId="0" applyNumberFormat="1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166" fontId="2" fillId="4" borderId="8" xfId="0" applyNumberFormat="1" applyFont="1" applyFill="1" applyBorder="1" applyAlignment="1" applyProtection="1">
      <alignment horizontal="center" vertical="center" wrapText="1"/>
    </xf>
    <xf numFmtId="0" fontId="7" fillId="4" borderId="17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5" fontId="6" fillId="5" borderId="4" xfId="0" applyNumberFormat="1" applyFont="1" applyFill="1" applyBorder="1" applyAlignment="1" applyProtection="1">
      <alignment horizontal="center"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166" fontId="2" fillId="5" borderId="6" xfId="0" applyNumberFormat="1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166" fontId="2" fillId="5" borderId="4" xfId="0" applyNumberFormat="1" applyFont="1" applyFill="1" applyBorder="1" applyAlignment="1" applyProtection="1">
      <alignment horizontal="center" vertical="center" wrapText="1"/>
    </xf>
    <xf numFmtId="15" fontId="14" fillId="5" borderId="4" xfId="0" applyNumberFormat="1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166" fontId="2" fillId="5" borderId="14" xfId="0" applyNumberFormat="1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 wrapText="1"/>
    </xf>
    <xf numFmtId="166" fontId="2" fillId="5" borderId="8" xfId="0" applyNumberFormat="1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166" fontId="2" fillId="5" borderId="9" xfId="0" applyNumberFormat="1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15" fontId="14" fillId="6" borderId="4" xfId="0" applyNumberFormat="1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166" fontId="2" fillId="6" borderId="8" xfId="0" applyNumberFormat="1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5" fontId="6" fillId="6" borderId="4" xfId="0" applyNumberFormat="1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166" fontId="2" fillId="6" borderId="4" xfId="0" applyNumberFormat="1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166" fontId="2" fillId="6" borderId="9" xfId="0" applyNumberFormat="1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166" fontId="2" fillId="6" borderId="6" xfId="0" applyNumberFormat="1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166" fontId="2" fillId="6" borderId="14" xfId="0" applyNumberFormat="1" applyFont="1" applyFill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 wrapText="1"/>
    </xf>
    <xf numFmtId="0" fontId="7" fillId="6" borderId="20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5" fontId="14" fillId="4" borderId="9" xfId="0" applyNumberFormat="1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15" fontId="14" fillId="5" borderId="9" xfId="0" applyNumberFormat="1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15" fontId="6" fillId="6" borderId="9" xfId="0" applyNumberFormat="1" applyFont="1" applyFill="1" applyBorder="1" applyAlignment="1" applyProtection="1">
      <alignment horizontal="center" vertical="center" wrapText="1"/>
    </xf>
    <xf numFmtId="15" fontId="14" fillId="6" borderId="9" xfId="0" applyNumberFormat="1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5" fontId="14" fillId="3" borderId="9" xfId="0" applyNumberFormat="1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5" fontId="6" fillId="4" borderId="8" xfId="0" applyNumberFormat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5" fontId="6" fillId="5" borderId="8" xfId="0" applyNumberFormat="1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15" fontId="6" fillId="6" borderId="8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5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15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15" fontId="14" fillId="3" borderId="14" xfId="0" applyNumberFormat="1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15" fontId="14" fillId="6" borderId="6" xfId="0" applyNumberFormat="1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15" fontId="14" fillId="6" borderId="14" xfId="0" applyNumberFormat="1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</xf>
    <xf numFmtId="15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15" fontId="14" fillId="4" borderId="14" xfId="0" applyNumberFormat="1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15" fontId="6" fillId="5" borderId="6" xfId="0" applyNumberFormat="1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15" fontId="14" fillId="5" borderId="14" xfId="0" applyNumberFormat="1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15" fontId="6" fillId="6" borderId="6" xfId="0" applyNumberFormat="1" applyFont="1" applyFill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44" fontId="3" fillId="0" borderId="0" xfId="0" applyNumberFormat="1" applyFont="1" applyBorder="1"/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wrapText="1"/>
    </xf>
    <xf numFmtId="0" fontId="3" fillId="0" borderId="28" xfId="0" applyFont="1" applyFill="1" applyBorder="1" applyAlignment="1">
      <alignment horizontal="center" vertical="center" wrapText="1"/>
    </xf>
    <xf numFmtId="44" fontId="3" fillId="0" borderId="29" xfId="0" applyNumberFormat="1" applyFont="1" applyBorder="1" applyAlignment="1" applyProtection="1">
      <alignment horizontal="center" vertical="center"/>
      <protection locked="0"/>
    </xf>
    <xf numFmtId="44" fontId="3" fillId="0" borderId="0" xfId="0" applyNumberFormat="1" applyFont="1" applyAlignment="1">
      <alignment vertical="justify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vertical="justify"/>
    </xf>
    <xf numFmtId="0" fontId="3" fillId="0" borderId="0" xfId="0" applyFont="1" applyAlignment="1">
      <alignment vertical="justify"/>
    </xf>
    <xf numFmtId="0" fontId="3" fillId="0" borderId="30" xfId="0" applyFont="1" applyFill="1" applyBorder="1" applyAlignment="1">
      <alignment horizontal="center" vertical="center" wrapText="1"/>
    </xf>
    <xf numFmtId="44" fontId="3" fillId="0" borderId="31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 wrapText="1"/>
    </xf>
    <xf numFmtId="44" fontId="3" fillId="0" borderId="3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justify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4" fontId="3" fillId="0" borderId="38" xfId="0" applyNumberFormat="1" applyFont="1" applyBorder="1" applyAlignment="1">
      <alignment horizontal="center" vertical="center"/>
    </xf>
    <xf numFmtId="44" fontId="3" fillId="0" borderId="29" xfId="0" applyNumberFormat="1" applyFont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44" fontId="3" fillId="0" borderId="40" xfId="0" applyNumberFormat="1" applyFont="1" applyBorder="1" applyAlignment="1">
      <alignment horizontal="center" vertical="center"/>
    </xf>
    <xf numFmtId="44" fontId="13" fillId="0" borderId="41" xfId="0" applyNumberFormat="1" applyFont="1" applyBorder="1" applyAlignment="1">
      <alignment horizontal="center" vertical="center"/>
    </xf>
    <xf numFmtId="44" fontId="2" fillId="2" borderId="4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53" xfId="0" applyNumberFormat="1" applyFont="1" applyBorder="1" applyAlignment="1">
      <alignment horizontal="center" vertical="center" wrapText="1"/>
    </xf>
    <xf numFmtId="44" fontId="2" fillId="0" borderId="54" xfId="0" applyNumberFormat="1" applyFont="1" applyBorder="1" applyAlignment="1">
      <alignment horizontal="center" vertical="center" wrapText="1"/>
    </xf>
    <xf numFmtId="44" fontId="2" fillId="0" borderId="44" xfId="0" applyNumberFormat="1" applyFont="1" applyBorder="1" applyAlignment="1" applyProtection="1">
      <alignment horizontal="center" vertical="center"/>
      <protection locked="0"/>
    </xf>
    <xf numFmtId="44" fontId="2" fillId="0" borderId="45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justify"/>
    </xf>
    <xf numFmtId="0" fontId="12" fillId="0" borderId="1" xfId="0" applyFont="1" applyBorder="1" applyAlignment="1">
      <alignment horizontal="center" vertical="justify"/>
    </xf>
    <xf numFmtId="0" fontId="12" fillId="0" borderId="50" xfId="0" applyFont="1" applyBorder="1" applyAlignment="1">
      <alignment horizontal="center" vertical="justify"/>
    </xf>
    <xf numFmtId="0" fontId="12" fillId="0" borderId="47" xfId="0" applyFont="1" applyBorder="1" applyAlignment="1">
      <alignment horizontal="center" vertical="justify"/>
    </xf>
    <xf numFmtId="0" fontId="12" fillId="0" borderId="51" xfId="0" applyFont="1" applyBorder="1" applyAlignment="1">
      <alignment horizontal="center" vertical="justify"/>
    </xf>
    <xf numFmtId="0" fontId="12" fillId="0" borderId="52" xfId="0" applyFont="1" applyBorder="1" applyAlignment="1">
      <alignment horizontal="center" vertical="justify"/>
    </xf>
    <xf numFmtId="44" fontId="2" fillId="0" borderId="46" xfId="0" applyNumberFormat="1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 wrapText="1"/>
    </xf>
    <xf numFmtId="44" fontId="2" fillId="0" borderId="44" xfId="2" applyFont="1" applyBorder="1" applyAlignment="1" applyProtection="1">
      <alignment horizontal="center" vertical="center"/>
      <protection locked="0"/>
    </xf>
    <xf numFmtId="44" fontId="2" fillId="0" borderId="45" xfId="2" applyFont="1" applyBorder="1" applyAlignment="1" applyProtection="1">
      <alignment horizontal="center" vertical="center"/>
      <protection locked="0"/>
    </xf>
    <xf numFmtId="44" fontId="2" fillId="0" borderId="46" xfId="2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166" fontId="2" fillId="3" borderId="3" xfId="0" applyNumberFormat="1" applyFont="1" applyFill="1" applyBorder="1" applyAlignment="1" applyProtection="1">
      <alignment horizontal="center" vertical="center" wrapText="1"/>
    </xf>
    <xf numFmtId="44" fontId="3" fillId="3" borderId="40" xfId="0" applyNumberFormat="1" applyFont="1" applyFill="1" applyBorder="1" applyAlignment="1">
      <alignment horizontal="center" vertical="center" wrapText="1"/>
    </xf>
    <xf numFmtId="44" fontId="3" fillId="3" borderId="41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 shrinkToFit="1"/>
    </xf>
    <xf numFmtId="0" fontId="4" fillId="5" borderId="2" xfId="0" applyFont="1" applyFill="1" applyBorder="1" applyAlignment="1">
      <alignment horizontal="center" vertical="center" wrapText="1" shrinkToFit="1"/>
    </xf>
    <xf numFmtId="0" fontId="4" fillId="5" borderId="10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15" xfId="0" applyFont="1" applyFill="1" applyBorder="1" applyAlignment="1">
      <alignment horizontal="center" vertical="center" wrapText="1" shrinkToFit="1"/>
    </xf>
    <xf numFmtId="0" fontId="4" fillId="6" borderId="10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 shrinkToFit="1"/>
    </xf>
    <xf numFmtId="4" fontId="3" fillId="0" borderId="0" xfId="0" applyNumberFormat="1" applyFont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169" fontId="3" fillId="0" borderId="0" xfId="1" applyNumberFormat="1" applyFont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166" fontId="2" fillId="6" borderId="40" xfId="0" applyNumberFormat="1" applyFont="1" applyFill="1" applyBorder="1" applyAlignment="1" applyProtection="1">
      <alignment horizontal="center" vertical="center" wrapText="1"/>
    </xf>
    <xf numFmtId="166" fontId="2" fillId="5" borderId="3" xfId="0" applyNumberFormat="1" applyFont="1" applyFill="1" applyBorder="1" applyAlignment="1" applyProtection="1">
      <alignment horizontal="center" vertical="center" wrapText="1"/>
    </xf>
    <xf numFmtId="166" fontId="2" fillId="5" borderId="40" xfId="0" applyNumberFormat="1" applyFont="1" applyFill="1" applyBorder="1" applyAlignment="1" applyProtection="1">
      <alignment horizontal="center" vertical="center" wrapText="1"/>
    </xf>
    <xf numFmtId="166" fontId="2" fillId="5" borderId="41" xfId="0" applyNumberFormat="1" applyFont="1" applyFill="1" applyBorder="1" applyAlignment="1" applyProtection="1">
      <alignment horizontal="center" vertical="center" wrapText="1"/>
    </xf>
    <xf numFmtId="166" fontId="2" fillId="4" borderId="3" xfId="0" applyNumberFormat="1" applyFont="1" applyFill="1" applyBorder="1" applyAlignment="1" applyProtection="1">
      <alignment horizontal="center" vertical="center" wrapText="1"/>
    </xf>
    <xf numFmtId="166" fontId="2" fillId="4" borderId="40" xfId="0" applyNumberFormat="1" applyFont="1" applyFill="1" applyBorder="1" applyAlignment="1" applyProtection="1">
      <alignment horizontal="center" vertical="center" wrapText="1"/>
    </xf>
    <xf numFmtId="166" fontId="2" fillId="4" borderId="41" xfId="0" applyNumberFormat="1" applyFont="1" applyFill="1" applyBorder="1" applyAlignment="1" applyProtection="1">
      <alignment horizontal="center" vertical="center" wrapText="1"/>
    </xf>
    <xf numFmtId="166" fontId="2" fillId="3" borderId="40" xfId="0" applyNumberFormat="1" applyFont="1" applyFill="1" applyBorder="1" applyAlignment="1" applyProtection="1">
      <alignment horizontal="center" vertical="center" wrapText="1"/>
    </xf>
    <xf numFmtId="166" fontId="2" fillId="3" borderId="4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10" xfId="0" applyFont="1" applyFill="1" applyBorder="1" applyAlignment="1" applyProtection="1">
      <alignment horizontal="center" vertical="center" wrapText="1" shrinkToFit="1"/>
    </xf>
    <xf numFmtId="0" fontId="4" fillId="4" borderId="15" xfId="0" applyFont="1" applyFill="1" applyBorder="1" applyAlignment="1" applyProtection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</xf>
    <xf numFmtId="0" fontId="4" fillId="3" borderId="10" xfId="0" applyFont="1" applyFill="1" applyBorder="1" applyAlignment="1" applyProtection="1">
      <alignment horizontal="center" vertical="center" wrapText="1" shrinkToFit="1"/>
    </xf>
    <xf numFmtId="0" fontId="4" fillId="3" borderId="15" xfId="0" applyFont="1" applyFill="1" applyBorder="1" applyAlignment="1" applyProtection="1">
      <alignment horizontal="center" vertical="center" wrapText="1" shrinkToFi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2" fillId="3" borderId="40" xfId="0" applyNumberFormat="1" applyFont="1" applyFill="1" applyBorder="1" applyAlignment="1">
      <alignment horizontal="center" vertical="center" wrapText="1"/>
    </xf>
    <xf numFmtId="166" fontId="2" fillId="3" borderId="41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 shrinkToFit="1"/>
    </xf>
    <xf numFmtId="0" fontId="4" fillId="6" borderId="15" xfId="0" applyFont="1" applyFill="1" applyBorder="1" applyAlignment="1">
      <alignment horizontal="center" vertical="center" wrapText="1" shrinkToFit="1"/>
    </xf>
    <xf numFmtId="166" fontId="2" fillId="6" borderId="3" xfId="0" applyNumberFormat="1" applyFont="1" applyFill="1" applyBorder="1" applyAlignment="1" applyProtection="1">
      <alignment horizontal="center" vertical="center" wrapText="1"/>
    </xf>
    <xf numFmtId="166" fontId="2" fillId="6" borderId="41" xfId="0" applyNumberFormat="1" applyFont="1" applyFill="1" applyBorder="1" applyAlignment="1" applyProtection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 shrinkToFit="1"/>
    </xf>
    <xf numFmtId="0" fontId="4" fillId="6" borderId="4" xfId="0" applyFont="1" applyFill="1" applyBorder="1" applyAlignment="1">
      <alignment horizontal="center" vertical="center" wrapText="1" shrinkToFit="1"/>
    </xf>
    <xf numFmtId="0" fontId="4" fillId="6" borderId="9" xfId="0" applyFont="1" applyFill="1" applyBorder="1" applyAlignment="1">
      <alignment horizontal="center" vertical="center" wrapText="1" shrinkToFit="1"/>
    </xf>
    <xf numFmtId="44" fontId="3" fillId="6" borderId="40" xfId="0" applyNumberFormat="1" applyFont="1" applyFill="1" applyBorder="1" applyAlignment="1">
      <alignment horizontal="center" vertical="center" wrapText="1"/>
    </xf>
    <xf numFmtId="166" fontId="2" fillId="4" borderId="3" xfId="0" applyNumberFormat="1" applyFont="1" applyFill="1" applyBorder="1" applyAlignment="1">
      <alignment horizontal="center" vertical="center" wrapText="1"/>
    </xf>
    <xf numFmtId="166" fontId="2" fillId="4" borderId="40" xfId="0" applyNumberFormat="1" applyFont="1" applyFill="1" applyBorder="1" applyAlignment="1">
      <alignment horizontal="center" vertical="center" wrapText="1"/>
    </xf>
    <xf numFmtId="166" fontId="2" fillId="4" borderId="41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 shrinkToFit="1"/>
    </xf>
    <xf numFmtId="0" fontId="4" fillId="6" borderId="14" xfId="0" applyFont="1" applyFill="1" applyBorder="1" applyAlignment="1">
      <alignment horizontal="center" vertical="center" wrapText="1" shrinkToFit="1"/>
    </xf>
    <xf numFmtId="44" fontId="3" fillId="6" borderId="41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44" fontId="3" fillId="4" borderId="40" xfId="0" applyNumberFormat="1" applyFont="1" applyFill="1" applyBorder="1" applyAlignment="1">
      <alignment horizontal="center" vertical="center" wrapText="1"/>
    </xf>
    <xf numFmtId="44" fontId="3" fillId="4" borderId="41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 shrinkToFit="1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9" xfId="0" applyFont="1" applyFill="1" applyBorder="1" applyAlignment="1">
      <alignment horizontal="center" vertical="center" wrapText="1" shrinkToFit="1"/>
    </xf>
    <xf numFmtId="44" fontId="3" fillId="5" borderId="40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189</xdr:row>
      <xdr:rowOff>0</xdr:rowOff>
    </xdr:from>
    <xdr:to>
      <xdr:col>8</xdr:col>
      <xdr:colOff>695325</xdr:colOff>
      <xdr:row>189</xdr:row>
      <xdr:rowOff>0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 flipV="1">
          <a:off x="0" y="36947475"/>
          <a:ext cx="6715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189</xdr:row>
      <xdr:rowOff>0</xdr:rowOff>
    </xdr:from>
    <xdr:to>
      <xdr:col>8</xdr:col>
      <xdr:colOff>1057275</xdr:colOff>
      <xdr:row>189</xdr:row>
      <xdr:rowOff>0</xdr:rowOff>
    </xdr:to>
    <xdr:sp macro="" textlink="">
      <xdr:nvSpPr>
        <xdr:cNvPr id="1064" name="Line 2"/>
        <xdr:cNvSpPr>
          <a:spLocks noChangeShapeType="1"/>
        </xdr:cNvSpPr>
      </xdr:nvSpPr>
      <xdr:spPr bwMode="auto">
        <a:xfrm>
          <a:off x="876300" y="36947475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1:L38"/>
  <sheetViews>
    <sheetView tabSelected="1" zoomScaleNormal="100" workbookViewId="0">
      <selection activeCell="D2" sqref="D2:I2"/>
    </sheetView>
  </sheetViews>
  <sheetFormatPr defaultRowHeight="12.75" x14ac:dyDescent="0.2"/>
  <cols>
    <col min="1" max="1" width="9.140625" style="175"/>
    <col min="2" max="2" width="21.42578125" style="175" customWidth="1"/>
    <col min="3" max="3" width="32.85546875" style="175" customWidth="1"/>
    <col min="4" max="4" width="16.5703125" style="178" customWidth="1"/>
    <col min="5" max="5" width="18.7109375" style="178" customWidth="1"/>
    <col min="6" max="6" width="9.42578125" style="175" bestFit="1" customWidth="1"/>
    <col min="7" max="7" width="9.140625" style="176"/>
    <col min="8" max="11" width="9.140625" style="175"/>
    <col min="12" max="12" width="9.140625" style="177"/>
    <col min="13" max="16384" width="9.140625" style="175"/>
  </cols>
  <sheetData>
    <row r="1" spans="2:12" x14ac:dyDescent="0.2">
      <c r="D1" s="205" t="s">
        <v>57</v>
      </c>
      <c r="E1" s="205"/>
      <c r="F1" s="205"/>
      <c r="G1" s="205"/>
      <c r="H1" s="205"/>
      <c r="I1" s="205"/>
    </row>
    <row r="2" spans="2:12" x14ac:dyDescent="0.2">
      <c r="D2" s="205" t="s">
        <v>26</v>
      </c>
      <c r="E2" s="205"/>
      <c r="F2" s="205"/>
      <c r="G2" s="205"/>
      <c r="H2" s="205"/>
      <c r="I2" s="205"/>
    </row>
    <row r="3" spans="2:12" x14ac:dyDescent="0.2">
      <c r="D3" s="205" t="s">
        <v>8</v>
      </c>
      <c r="E3" s="205"/>
      <c r="F3" s="205"/>
      <c r="G3" s="205"/>
      <c r="H3" s="205"/>
      <c r="I3" s="205"/>
    </row>
    <row r="4" spans="2:12" ht="39.75" customHeight="1" thickBot="1" x14ac:dyDescent="0.25">
      <c r="D4" s="176"/>
      <c r="E4" s="176"/>
      <c r="F4" s="176"/>
      <c r="H4" s="176"/>
      <c r="I4" s="176"/>
    </row>
    <row r="5" spans="2:12" x14ac:dyDescent="0.2">
      <c r="B5" s="213" t="s">
        <v>56</v>
      </c>
      <c r="C5" s="214"/>
      <c r="D5" s="214"/>
      <c r="E5" s="215"/>
      <c r="F5" s="176"/>
      <c r="H5" s="176"/>
      <c r="I5" s="176"/>
    </row>
    <row r="6" spans="2:12" ht="45" customHeight="1" thickBot="1" x14ac:dyDescent="0.25">
      <c r="B6" s="216"/>
      <c r="C6" s="217"/>
      <c r="D6" s="217"/>
      <c r="E6" s="218"/>
      <c r="F6" s="176"/>
      <c r="H6" s="176"/>
      <c r="I6" s="176"/>
    </row>
    <row r="7" spans="2:12" ht="13.5" thickBot="1" x14ac:dyDescent="0.25">
      <c r="E7" s="176"/>
      <c r="F7" s="176"/>
      <c r="H7" s="176"/>
      <c r="I7" s="176"/>
    </row>
    <row r="8" spans="2:12" s="180" customFormat="1" ht="48.75" customHeight="1" thickBot="1" x14ac:dyDescent="0.25">
      <c r="B8" s="179" t="s">
        <v>25</v>
      </c>
      <c r="C8" s="15" t="s">
        <v>10</v>
      </c>
      <c r="D8" s="207" t="s">
        <v>7</v>
      </c>
      <c r="E8" s="208"/>
      <c r="G8" s="181"/>
      <c r="L8" s="182"/>
    </row>
    <row r="9" spans="2:12" s="188" customFormat="1" ht="33.75" customHeight="1" x14ac:dyDescent="0.2">
      <c r="B9" s="211" t="s">
        <v>13</v>
      </c>
      <c r="C9" s="183" t="s">
        <v>30</v>
      </c>
      <c r="D9" s="184">
        <v>62.4</v>
      </c>
      <c r="E9" s="209">
        <f>SUM(D9:D14)</f>
        <v>406.9</v>
      </c>
      <c r="F9" s="185"/>
      <c r="G9" s="206"/>
      <c r="H9" s="206"/>
      <c r="I9" s="206"/>
      <c r="J9" s="206"/>
      <c r="K9" s="206"/>
      <c r="L9" s="187"/>
    </row>
    <row r="10" spans="2:12" s="188" customFormat="1" ht="33.75" customHeight="1" x14ac:dyDescent="0.2">
      <c r="B10" s="212"/>
      <c r="C10" s="189" t="s">
        <v>29</v>
      </c>
      <c r="D10" s="190">
        <v>74.099999999999994</v>
      </c>
      <c r="E10" s="210"/>
      <c r="F10" s="185"/>
      <c r="G10" s="186"/>
      <c r="H10" s="186"/>
      <c r="I10" s="186"/>
      <c r="J10" s="186"/>
      <c r="K10" s="186"/>
      <c r="L10" s="187"/>
    </row>
    <row r="11" spans="2:12" s="188" customFormat="1" ht="33.75" customHeight="1" x14ac:dyDescent="0.2">
      <c r="B11" s="212"/>
      <c r="C11" s="189" t="s">
        <v>31</v>
      </c>
      <c r="D11" s="190">
        <v>70.2</v>
      </c>
      <c r="E11" s="210"/>
      <c r="F11" s="185"/>
      <c r="G11" s="186"/>
      <c r="H11" s="186"/>
      <c r="I11" s="186"/>
      <c r="J11" s="186"/>
      <c r="K11" s="186"/>
      <c r="L11" s="187"/>
    </row>
    <row r="12" spans="2:12" s="188" customFormat="1" ht="33.75" customHeight="1" x14ac:dyDescent="0.2">
      <c r="B12" s="212"/>
      <c r="C12" s="189" t="s">
        <v>32</v>
      </c>
      <c r="D12" s="190">
        <v>70.2</v>
      </c>
      <c r="E12" s="210"/>
      <c r="F12" s="185"/>
      <c r="G12" s="186"/>
      <c r="H12" s="186"/>
      <c r="I12" s="186"/>
      <c r="J12" s="186"/>
      <c r="K12" s="186"/>
      <c r="L12" s="187"/>
    </row>
    <row r="13" spans="2:12" s="188" customFormat="1" ht="33.75" customHeight="1" x14ac:dyDescent="0.2">
      <c r="B13" s="212"/>
      <c r="C13" s="189" t="s">
        <v>33</v>
      </c>
      <c r="D13" s="190">
        <v>60.45</v>
      </c>
      <c r="E13" s="210"/>
      <c r="F13" s="185"/>
      <c r="G13" s="186"/>
      <c r="H13" s="186"/>
      <c r="I13" s="186"/>
      <c r="J13" s="186"/>
      <c r="K13" s="186"/>
      <c r="L13" s="187"/>
    </row>
    <row r="14" spans="2:12" s="188" customFormat="1" ht="33.75" customHeight="1" thickBot="1" x14ac:dyDescent="0.25">
      <c r="B14" s="212"/>
      <c r="C14" s="191" t="s">
        <v>34</v>
      </c>
      <c r="D14" s="192">
        <v>69.55</v>
      </c>
      <c r="E14" s="210"/>
      <c r="F14" s="185"/>
      <c r="G14" s="193"/>
      <c r="L14" s="187"/>
    </row>
    <row r="15" spans="2:12" s="188" customFormat="1" ht="33.75" customHeight="1" x14ac:dyDescent="0.2">
      <c r="B15" s="211" t="s">
        <v>14</v>
      </c>
      <c r="C15" s="194" t="s">
        <v>35</v>
      </c>
      <c r="D15" s="184">
        <v>78</v>
      </c>
      <c r="E15" s="209">
        <f>SUM(D15:D20)</f>
        <v>421.19999999999993</v>
      </c>
      <c r="F15" s="185"/>
      <c r="G15" s="193"/>
      <c r="L15" s="187"/>
    </row>
    <row r="16" spans="2:12" s="188" customFormat="1" ht="33.75" customHeight="1" x14ac:dyDescent="0.2">
      <c r="B16" s="212"/>
      <c r="C16" s="195" t="s">
        <v>36</v>
      </c>
      <c r="D16" s="190">
        <v>78</v>
      </c>
      <c r="E16" s="210"/>
      <c r="F16" s="185"/>
      <c r="G16" s="193"/>
      <c r="L16" s="187"/>
    </row>
    <row r="17" spans="2:12" s="188" customFormat="1" ht="33.75" customHeight="1" x14ac:dyDescent="0.2">
      <c r="B17" s="212"/>
      <c r="C17" s="195" t="s">
        <v>37</v>
      </c>
      <c r="D17" s="190">
        <v>62.4</v>
      </c>
      <c r="E17" s="210"/>
      <c r="F17" s="185"/>
      <c r="G17" s="193"/>
      <c r="L17" s="187"/>
    </row>
    <row r="18" spans="2:12" s="188" customFormat="1" ht="33.75" customHeight="1" x14ac:dyDescent="0.2">
      <c r="B18" s="212"/>
      <c r="C18" s="195" t="s">
        <v>38</v>
      </c>
      <c r="D18" s="190">
        <v>78</v>
      </c>
      <c r="E18" s="210"/>
      <c r="F18" s="185"/>
      <c r="G18" s="193"/>
      <c r="L18" s="187"/>
    </row>
    <row r="19" spans="2:12" s="188" customFormat="1" ht="33.75" customHeight="1" x14ac:dyDescent="0.2">
      <c r="B19" s="212"/>
      <c r="C19" s="196" t="s">
        <v>39</v>
      </c>
      <c r="D19" s="192">
        <v>62.4</v>
      </c>
      <c r="E19" s="210"/>
      <c r="F19" s="185"/>
      <c r="G19" s="193"/>
      <c r="L19" s="187"/>
    </row>
    <row r="20" spans="2:12" s="188" customFormat="1" ht="33.75" customHeight="1" thickBot="1" x14ac:dyDescent="0.25">
      <c r="B20" s="220"/>
      <c r="C20" s="197" t="s">
        <v>40</v>
      </c>
      <c r="D20" s="198">
        <v>62.4</v>
      </c>
      <c r="E20" s="219"/>
      <c r="G20" s="193"/>
      <c r="L20" s="187"/>
    </row>
    <row r="21" spans="2:12" s="188" customFormat="1" ht="33.75" customHeight="1" x14ac:dyDescent="0.2">
      <c r="B21" s="211" t="s">
        <v>15</v>
      </c>
      <c r="C21" s="194" t="s">
        <v>41</v>
      </c>
      <c r="D21" s="199">
        <v>72.8</v>
      </c>
      <c r="E21" s="209">
        <f>SUM(D21:D27)</f>
        <v>478.4</v>
      </c>
      <c r="G21" s="193"/>
      <c r="L21" s="187"/>
    </row>
    <row r="22" spans="2:12" s="188" customFormat="1" ht="33.75" customHeight="1" x14ac:dyDescent="0.2">
      <c r="B22" s="212"/>
      <c r="C22" s="200" t="s">
        <v>42</v>
      </c>
      <c r="D22" s="201">
        <v>70.2</v>
      </c>
      <c r="E22" s="210"/>
      <c r="G22" s="193"/>
      <c r="L22" s="187"/>
    </row>
    <row r="23" spans="2:12" s="188" customFormat="1" ht="33.75" customHeight="1" x14ac:dyDescent="0.2">
      <c r="B23" s="212"/>
      <c r="C23" s="200" t="s">
        <v>43</v>
      </c>
      <c r="D23" s="201">
        <v>62.4</v>
      </c>
      <c r="E23" s="210"/>
      <c r="G23" s="193"/>
      <c r="L23" s="187"/>
    </row>
    <row r="24" spans="2:12" s="188" customFormat="1" ht="33.75" customHeight="1" x14ac:dyDescent="0.2">
      <c r="B24" s="212"/>
      <c r="C24" s="200" t="s">
        <v>44</v>
      </c>
      <c r="D24" s="201">
        <v>74.099999999999994</v>
      </c>
      <c r="E24" s="210"/>
      <c r="G24" s="193"/>
      <c r="L24" s="187"/>
    </row>
    <row r="25" spans="2:12" s="188" customFormat="1" ht="33.75" customHeight="1" x14ac:dyDescent="0.2">
      <c r="B25" s="212"/>
      <c r="C25" s="200" t="s">
        <v>45</v>
      </c>
      <c r="D25" s="201">
        <v>78</v>
      </c>
      <c r="E25" s="210"/>
      <c r="G25" s="193"/>
      <c r="L25" s="187"/>
    </row>
    <row r="26" spans="2:12" s="188" customFormat="1" ht="33.75" customHeight="1" x14ac:dyDescent="0.2">
      <c r="B26" s="212"/>
      <c r="C26" s="200" t="s">
        <v>46</v>
      </c>
      <c r="D26" s="201">
        <v>62.4</v>
      </c>
      <c r="E26" s="210"/>
      <c r="G26" s="193"/>
      <c r="L26" s="187"/>
    </row>
    <row r="27" spans="2:12" s="188" customFormat="1" ht="33.75" customHeight="1" thickBot="1" x14ac:dyDescent="0.25">
      <c r="B27" s="220"/>
      <c r="C27" s="197" t="s">
        <v>47</v>
      </c>
      <c r="D27" s="198">
        <v>58.5</v>
      </c>
      <c r="E27" s="219"/>
      <c r="G27" s="193"/>
      <c r="L27" s="187"/>
    </row>
    <row r="28" spans="2:12" s="188" customFormat="1" ht="33.75" customHeight="1" x14ac:dyDescent="0.2">
      <c r="B28" s="211" t="s">
        <v>16</v>
      </c>
      <c r="C28" s="194" t="s">
        <v>48</v>
      </c>
      <c r="D28" s="199">
        <v>61.1</v>
      </c>
      <c r="E28" s="221">
        <f>SUM(D28:D34)</f>
        <v>456.95</v>
      </c>
      <c r="G28" s="193"/>
      <c r="L28" s="187"/>
    </row>
    <row r="29" spans="2:12" s="188" customFormat="1" ht="33.75" customHeight="1" x14ac:dyDescent="0.2">
      <c r="B29" s="212"/>
      <c r="C29" s="200" t="s">
        <v>49</v>
      </c>
      <c r="D29" s="201">
        <v>70.2</v>
      </c>
      <c r="E29" s="222"/>
      <c r="G29" s="193"/>
      <c r="L29" s="187"/>
    </row>
    <row r="30" spans="2:12" s="188" customFormat="1" ht="33.75" customHeight="1" x14ac:dyDescent="0.2">
      <c r="B30" s="212"/>
      <c r="C30" s="200" t="s">
        <v>50</v>
      </c>
      <c r="D30" s="201">
        <v>54.6</v>
      </c>
      <c r="E30" s="222"/>
      <c r="G30" s="193"/>
      <c r="L30" s="187"/>
    </row>
    <row r="31" spans="2:12" s="188" customFormat="1" ht="33.75" customHeight="1" x14ac:dyDescent="0.2">
      <c r="B31" s="212"/>
      <c r="C31" s="200" t="s">
        <v>51</v>
      </c>
      <c r="D31" s="201">
        <v>68.25</v>
      </c>
      <c r="E31" s="222"/>
      <c r="G31" s="193"/>
      <c r="L31" s="187"/>
    </row>
    <row r="32" spans="2:12" s="188" customFormat="1" ht="33.75" customHeight="1" x14ac:dyDescent="0.2">
      <c r="B32" s="212"/>
      <c r="C32" s="200" t="s">
        <v>52</v>
      </c>
      <c r="D32" s="201">
        <v>62.4</v>
      </c>
      <c r="E32" s="222"/>
      <c r="G32" s="193"/>
      <c r="L32" s="187"/>
    </row>
    <row r="33" spans="2:12" s="188" customFormat="1" ht="33.75" customHeight="1" x14ac:dyDescent="0.2">
      <c r="B33" s="212"/>
      <c r="C33" s="200" t="s">
        <v>53</v>
      </c>
      <c r="D33" s="201">
        <v>70.2</v>
      </c>
      <c r="E33" s="222"/>
      <c r="G33" s="193"/>
      <c r="L33" s="187"/>
    </row>
    <row r="34" spans="2:12" s="188" customFormat="1" ht="33.75" customHeight="1" thickBot="1" x14ac:dyDescent="0.25">
      <c r="B34" s="220"/>
      <c r="C34" s="197" t="s">
        <v>54</v>
      </c>
      <c r="D34" s="198">
        <v>70.2</v>
      </c>
      <c r="E34" s="223"/>
      <c r="G34" s="193"/>
      <c r="L34" s="187"/>
    </row>
    <row r="35" spans="2:12" ht="44.25" customHeight="1" thickBot="1" x14ac:dyDescent="0.25">
      <c r="B35" s="224" t="s">
        <v>12</v>
      </c>
      <c r="C35" s="225"/>
      <c r="D35" s="202">
        <f>SUM(D9:D34)</f>
        <v>1763.45</v>
      </c>
      <c r="E35" s="203">
        <f>SUM(E9:E34)</f>
        <v>1763.45</v>
      </c>
    </row>
    <row r="37" spans="2:12" x14ac:dyDescent="0.2">
      <c r="B37" s="205"/>
      <c r="C37" s="205"/>
      <c r="D37" s="204"/>
      <c r="E37" s="205"/>
      <c r="F37" s="205"/>
      <c r="G37" s="205"/>
      <c r="H37" s="205"/>
      <c r="I37" s="205"/>
    </row>
    <row r="38" spans="2:12" x14ac:dyDescent="0.2">
      <c r="B38" s="205"/>
      <c r="C38" s="205"/>
      <c r="D38" s="204"/>
      <c r="E38" s="205"/>
      <c r="F38" s="205"/>
      <c r="G38" s="205"/>
      <c r="H38" s="205"/>
      <c r="I38" s="205"/>
    </row>
  </sheetData>
  <mergeCells count="19">
    <mergeCell ref="B28:B34"/>
    <mergeCell ref="E28:E34"/>
    <mergeCell ref="E38:I38"/>
    <mergeCell ref="B37:C37"/>
    <mergeCell ref="B38:C38"/>
    <mergeCell ref="E37:I37"/>
    <mergeCell ref="B35:C35"/>
    <mergeCell ref="B9:B14"/>
    <mergeCell ref="B5:E6"/>
    <mergeCell ref="E15:E20"/>
    <mergeCell ref="B21:B27"/>
    <mergeCell ref="E21:E27"/>
    <mergeCell ref="B15:B20"/>
    <mergeCell ref="D1:I1"/>
    <mergeCell ref="D2:I2"/>
    <mergeCell ref="D3:I3"/>
    <mergeCell ref="G9:K9"/>
    <mergeCell ref="D8:E8"/>
    <mergeCell ref="E9:E14"/>
  </mergeCells>
  <phoneticPr fontId="0" type="noConversion"/>
  <pageMargins left="0.78740157480314965" right="0.78740157480314965" top="0.39370078740157483" bottom="0.19685039370078741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O199"/>
  <sheetViews>
    <sheetView topLeftCell="A19" zoomScale="115" zoomScaleNormal="115" workbookViewId="0">
      <selection activeCell="M17" sqref="M17"/>
    </sheetView>
  </sheetViews>
  <sheetFormatPr defaultRowHeight="12.75" x14ac:dyDescent="0.2"/>
  <cols>
    <col min="1" max="1" width="9.85546875" style="1" customWidth="1"/>
    <col min="2" max="2" width="10.7109375" style="1" customWidth="1"/>
    <col min="3" max="3" width="14.140625" style="1" customWidth="1"/>
    <col min="4" max="4" width="29.5703125" style="1" hidden="1" customWidth="1"/>
    <col min="5" max="5" width="12.42578125" style="1" customWidth="1"/>
    <col min="6" max="6" width="12.85546875" style="13" customWidth="1"/>
    <col min="7" max="7" width="14" style="13" customWidth="1"/>
    <col min="8" max="8" width="16.28515625" style="11" customWidth="1"/>
    <col min="9" max="9" width="16.42578125" style="12" customWidth="1"/>
    <col min="10" max="16384" width="9.140625" style="1"/>
  </cols>
  <sheetData>
    <row r="1" spans="1:9" ht="18" customHeight="1" x14ac:dyDescent="0.2">
      <c r="F1" s="245" t="s">
        <v>28</v>
      </c>
      <c r="G1" s="245"/>
      <c r="H1" s="245"/>
      <c r="I1" s="245"/>
    </row>
    <row r="2" spans="1:9" ht="18" customHeight="1" x14ac:dyDescent="0.2">
      <c r="F2" s="245" t="s">
        <v>26</v>
      </c>
      <c r="G2" s="245"/>
      <c r="H2" s="245"/>
      <c r="I2" s="245"/>
    </row>
    <row r="3" spans="1:9" ht="18" customHeight="1" x14ac:dyDescent="0.2">
      <c r="F3" s="245" t="s">
        <v>27</v>
      </c>
      <c r="G3" s="245"/>
      <c r="H3" s="245"/>
      <c r="I3" s="245"/>
    </row>
    <row r="4" spans="1:9" ht="24" customHeight="1" thickBot="1" x14ac:dyDescent="0.25"/>
    <row r="5" spans="1:9" ht="19.5" customHeight="1" x14ac:dyDescent="0.2">
      <c r="A5" s="248" t="s">
        <v>17</v>
      </c>
      <c r="B5" s="249"/>
      <c r="C5" s="249"/>
      <c r="D5" s="249"/>
      <c r="E5" s="249"/>
      <c r="F5" s="249"/>
      <c r="G5" s="249"/>
      <c r="H5" s="249"/>
      <c r="I5" s="250"/>
    </row>
    <row r="6" spans="1:9" ht="19.5" customHeight="1" thickBot="1" x14ac:dyDescent="0.25">
      <c r="A6" s="251" t="s">
        <v>55</v>
      </c>
      <c r="B6" s="252"/>
      <c r="C6" s="252"/>
      <c r="D6" s="252"/>
      <c r="E6" s="252"/>
      <c r="F6" s="252"/>
      <c r="G6" s="252"/>
      <c r="H6" s="252"/>
      <c r="I6" s="253"/>
    </row>
    <row r="7" spans="1:9" ht="67.5" customHeight="1" thickBot="1" x14ac:dyDescent="0.25">
      <c r="A7" s="246" t="s">
        <v>24</v>
      </c>
      <c r="B7" s="247"/>
      <c r="C7" s="16" t="s">
        <v>23</v>
      </c>
      <c r="D7" s="17" t="s">
        <v>11</v>
      </c>
      <c r="E7" s="17" t="s">
        <v>20</v>
      </c>
      <c r="F7" s="18" t="s">
        <v>19</v>
      </c>
      <c r="G7" s="18" t="s">
        <v>18</v>
      </c>
      <c r="H7" s="19" t="s">
        <v>21</v>
      </c>
      <c r="I7" s="20" t="s">
        <v>22</v>
      </c>
    </row>
    <row r="8" spans="1:9" s="2" customFormat="1" ht="15" customHeight="1" x14ac:dyDescent="0.2">
      <c r="A8" s="136" t="s">
        <v>0</v>
      </c>
      <c r="B8" s="137">
        <v>42086</v>
      </c>
      <c r="C8" s="268" t="s">
        <v>16</v>
      </c>
      <c r="D8" s="22"/>
      <c r="E8" s="23">
        <v>12</v>
      </c>
      <c r="F8" s="23">
        <v>6</v>
      </c>
      <c r="G8" s="23">
        <f>E8-F8</f>
        <v>6</v>
      </c>
      <c r="H8" s="24">
        <f>G8*1.3</f>
        <v>7.8000000000000007</v>
      </c>
      <c r="I8" s="271">
        <f>SUM(H8:H14)</f>
        <v>61.1</v>
      </c>
    </row>
    <row r="9" spans="1:9" s="2" customFormat="1" ht="15" customHeight="1" x14ac:dyDescent="0.2">
      <c r="A9" s="138" t="s">
        <v>1</v>
      </c>
      <c r="B9" s="21">
        <v>42087</v>
      </c>
      <c r="C9" s="269"/>
      <c r="D9" s="25"/>
      <c r="E9" s="26">
        <v>12</v>
      </c>
      <c r="F9" s="27">
        <v>6</v>
      </c>
      <c r="G9" s="27">
        <f t="shared" ref="G9:G21" si="0">E9-F9</f>
        <v>6</v>
      </c>
      <c r="H9" s="28">
        <f t="shared" ref="H9:H20" si="1">G9*1.3</f>
        <v>7.8000000000000007</v>
      </c>
      <c r="I9" s="272"/>
    </row>
    <row r="10" spans="1:9" s="2" customFormat="1" ht="15" customHeight="1" x14ac:dyDescent="0.2">
      <c r="A10" s="138" t="s">
        <v>2</v>
      </c>
      <c r="B10" s="21">
        <v>42088</v>
      </c>
      <c r="C10" s="269"/>
      <c r="D10" s="25"/>
      <c r="E10" s="26">
        <v>12</v>
      </c>
      <c r="F10" s="27">
        <v>6</v>
      </c>
      <c r="G10" s="27">
        <f t="shared" si="0"/>
        <v>6</v>
      </c>
      <c r="H10" s="28">
        <f t="shared" si="1"/>
        <v>7.8000000000000007</v>
      </c>
      <c r="I10" s="272"/>
    </row>
    <row r="11" spans="1:9" s="2" customFormat="1" ht="15" customHeight="1" x14ac:dyDescent="0.2">
      <c r="A11" s="138" t="s">
        <v>3</v>
      </c>
      <c r="B11" s="21">
        <v>42089</v>
      </c>
      <c r="C11" s="269"/>
      <c r="D11" s="25"/>
      <c r="E11" s="26">
        <v>12</v>
      </c>
      <c r="F11" s="27">
        <v>6</v>
      </c>
      <c r="G11" s="27">
        <f t="shared" si="0"/>
        <v>6</v>
      </c>
      <c r="H11" s="28">
        <f t="shared" si="1"/>
        <v>7.8000000000000007</v>
      </c>
      <c r="I11" s="272"/>
    </row>
    <row r="12" spans="1:9" s="2" customFormat="1" ht="15" customHeight="1" x14ac:dyDescent="0.2">
      <c r="A12" s="138" t="s">
        <v>4</v>
      </c>
      <c r="B12" s="21">
        <v>42090</v>
      </c>
      <c r="C12" s="269"/>
      <c r="D12" s="25"/>
      <c r="E12" s="26">
        <v>12</v>
      </c>
      <c r="F12" s="27">
        <v>6</v>
      </c>
      <c r="G12" s="27">
        <f t="shared" si="0"/>
        <v>6</v>
      </c>
      <c r="H12" s="28">
        <f t="shared" si="1"/>
        <v>7.8000000000000007</v>
      </c>
      <c r="I12" s="272"/>
    </row>
    <row r="13" spans="1:9" s="2" customFormat="1" ht="15.75" customHeight="1" x14ac:dyDescent="0.2">
      <c r="A13" s="138" t="s">
        <v>5</v>
      </c>
      <c r="B13" s="21">
        <v>42091</v>
      </c>
      <c r="C13" s="269"/>
      <c r="D13" s="25"/>
      <c r="E13" s="26">
        <v>12</v>
      </c>
      <c r="F13" s="27">
        <v>7</v>
      </c>
      <c r="G13" s="27">
        <f t="shared" si="0"/>
        <v>5</v>
      </c>
      <c r="H13" s="28">
        <f t="shared" si="1"/>
        <v>6.5</v>
      </c>
      <c r="I13" s="272"/>
    </row>
    <row r="14" spans="1:9" s="2" customFormat="1" ht="15" customHeight="1" thickBot="1" x14ac:dyDescent="0.25">
      <c r="A14" s="139" t="s">
        <v>6</v>
      </c>
      <c r="B14" s="140">
        <v>42092</v>
      </c>
      <c r="C14" s="270"/>
      <c r="D14" s="141"/>
      <c r="E14" s="38">
        <v>12</v>
      </c>
      <c r="F14" s="39">
        <v>0</v>
      </c>
      <c r="G14" s="39">
        <f t="shared" si="0"/>
        <v>12</v>
      </c>
      <c r="H14" s="40">
        <f t="shared" si="1"/>
        <v>15.600000000000001</v>
      </c>
      <c r="I14" s="273"/>
    </row>
    <row r="15" spans="1:9" s="3" customFormat="1" ht="15" customHeight="1" x14ac:dyDescent="0.2">
      <c r="A15" s="128" t="s">
        <v>0</v>
      </c>
      <c r="B15" s="129">
        <v>42093</v>
      </c>
      <c r="C15" s="234" t="s">
        <v>13</v>
      </c>
      <c r="D15" s="67"/>
      <c r="E15" s="52">
        <v>12</v>
      </c>
      <c r="F15" s="52">
        <v>6</v>
      </c>
      <c r="G15" s="52">
        <f t="shared" si="0"/>
        <v>6</v>
      </c>
      <c r="H15" s="68">
        <f t="shared" si="1"/>
        <v>7.8000000000000007</v>
      </c>
      <c r="I15" s="259">
        <f>SUM(H15:H21)</f>
        <v>62.4</v>
      </c>
    </row>
    <row r="16" spans="1:9" s="3" customFormat="1" ht="15" customHeight="1" x14ac:dyDescent="0.2">
      <c r="A16" s="47" t="s">
        <v>1</v>
      </c>
      <c r="B16" s="48">
        <v>42094</v>
      </c>
      <c r="C16" s="234"/>
      <c r="D16" s="69"/>
      <c r="E16" s="51">
        <v>12</v>
      </c>
      <c r="F16" s="52">
        <v>6</v>
      </c>
      <c r="G16" s="52">
        <f t="shared" si="0"/>
        <v>6</v>
      </c>
      <c r="H16" s="53">
        <f t="shared" si="1"/>
        <v>7.8000000000000007</v>
      </c>
      <c r="I16" s="259"/>
    </row>
    <row r="17" spans="1:15" s="3" customFormat="1" ht="15" customHeight="1" x14ac:dyDescent="0.2">
      <c r="A17" s="54" t="s">
        <v>2</v>
      </c>
      <c r="B17" s="48">
        <v>42095</v>
      </c>
      <c r="C17" s="234"/>
      <c r="D17" s="69"/>
      <c r="E17" s="51">
        <v>12</v>
      </c>
      <c r="F17" s="52">
        <v>6</v>
      </c>
      <c r="G17" s="52">
        <f t="shared" si="0"/>
        <v>6</v>
      </c>
      <c r="H17" s="53">
        <f t="shared" si="1"/>
        <v>7.8000000000000007</v>
      </c>
      <c r="I17" s="259"/>
    </row>
    <row r="18" spans="1:15" s="3" customFormat="1" ht="15" customHeight="1" x14ac:dyDescent="0.2">
      <c r="A18" s="47" t="s">
        <v>3</v>
      </c>
      <c r="B18" s="48">
        <v>42096</v>
      </c>
      <c r="C18" s="234"/>
      <c r="D18" s="69"/>
      <c r="E18" s="51">
        <v>12</v>
      </c>
      <c r="F18" s="52">
        <v>6</v>
      </c>
      <c r="G18" s="52">
        <f t="shared" si="0"/>
        <v>6</v>
      </c>
      <c r="H18" s="53">
        <f t="shared" si="1"/>
        <v>7.8000000000000007</v>
      </c>
      <c r="I18" s="259"/>
    </row>
    <row r="19" spans="1:15" s="3" customFormat="1" ht="15" customHeight="1" x14ac:dyDescent="0.2">
      <c r="A19" s="47" t="s">
        <v>4</v>
      </c>
      <c r="B19" s="48">
        <v>42097</v>
      </c>
      <c r="C19" s="234"/>
      <c r="D19" s="69"/>
      <c r="E19" s="51">
        <v>12</v>
      </c>
      <c r="F19" s="52">
        <v>6</v>
      </c>
      <c r="G19" s="52">
        <f t="shared" si="0"/>
        <v>6</v>
      </c>
      <c r="H19" s="53">
        <f t="shared" si="1"/>
        <v>7.8000000000000007</v>
      </c>
      <c r="I19" s="259"/>
    </row>
    <row r="20" spans="1:15" s="3" customFormat="1" ht="15.75" customHeight="1" x14ac:dyDescent="0.2">
      <c r="A20" s="47" t="s">
        <v>5</v>
      </c>
      <c r="B20" s="48">
        <v>42098</v>
      </c>
      <c r="C20" s="234"/>
      <c r="D20" s="69"/>
      <c r="E20" s="51">
        <v>12</v>
      </c>
      <c r="F20" s="52">
        <v>6</v>
      </c>
      <c r="G20" s="52">
        <f t="shared" si="0"/>
        <v>6</v>
      </c>
      <c r="H20" s="53">
        <f t="shared" si="1"/>
        <v>7.8000000000000007</v>
      </c>
      <c r="I20" s="259"/>
      <c r="O20" s="4"/>
    </row>
    <row r="21" spans="1:15" s="3" customFormat="1" ht="15" customHeight="1" thickBot="1" x14ac:dyDescent="0.25">
      <c r="A21" s="118" t="s">
        <v>6</v>
      </c>
      <c r="B21" s="119">
        <v>42099</v>
      </c>
      <c r="C21" s="234"/>
      <c r="D21" s="70"/>
      <c r="E21" s="61">
        <v>12</v>
      </c>
      <c r="F21" s="62">
        <v>0</v>
      </c>
      <c r="G21" s="62">
        <f t="shared" si="0"/>
        <v>12</v>
      </c>
      <c r="H21" s="63">
        <f>G21*1.3</f>
        <v>15.600000000000001</v>
      </c>
      <c r="I21" s="259"/>
    </row>
    <row r="22" spans="1:15" ht="15" customHeight="1" x14ac:dyDescent="0.2">
      <c r="A22" s="142" t="s">
        <v>0</v>
      </c>
      <c r="B22" s="143">
        <v>42100</v>
      </c>
      <c r="C22" s="274" t="s">
        <v>15</v>
      </c>
      <c r="D22" s="114"/>
      <c r="E22" s="108">
        <v>12</v>
      </c>
      <c r="F22" s="108">
        <v>0</v>
      </c>
      <c r="G22" s="108">
        <f>E22-F22</f>
        <v>12</v>
      </c>
      <c r="H22" s="109">
        <f>G22*1.3</f>
        <v>15.600000000000001</v>
      </c>
      <c r="I22" s="276">
        <f>SUM(H22:H28)</f>
        <v>72.800000000000011</v>
      </c>
    </row>
    <row r="23" spans="1:15" ht="15" customHeight="1" x14ac:dyDescent="0.2">
      <c r="A23" s="144" t="s">
        <v>1</v>
      </c>
      <c r="B23" s="100">
        <v>42101</v>
      </c>
      <c r="C23" s="236"/>
      <c r="D23" s="101"/>
      <c r="E23" s="102">
        <v>12</v>
      </c>
      <c r="F23" s="97">
        <v>6</v>
      </c>
      <c r="G23" s="97">
        <f t="shared" ref="G23:G28" si="2">E23-F23</f>
        <v>6</v>
      </c>
      <c r="H23" s="103">
        <f t="shared" ref="H23:H28" si="3">G23*1.3</f>
        <v>7.8000000000000007</v>
      </c>
      <c r="I23" s="254"/>
    </row>
    <row r="24" spans="1:15" ht="15" customHeight="1" x14ac:dyDescent="0.2">
      <c r="A24" s="144" t="s">
        <v>2</v>
      </c>
      <c r="B24" s="100">
        <v>42102</v>
      </c>
      <c r="C24" s="236"/>
      <c r="D24" s="101"/>
      <c r="E24" s="102">
        <v>12</v>
      </c>
      <c r="F24" s="97">
        <v>6</v>
      </c>
      <c r="G24" s="97">
        <f t="shared" si="2"/>
        <v>6</v>
      </c>
      <c r="H24" s="103">
        <f t="shared" si="3"/>
        <v>7.8000000000000007</v>
      </c>
      <c r="I24" s="254"/>
    </row>
    <row r="25" spans="1:15" ht="15" customHeight="1" x14ac:dyDescent="0.2">
      <c r="A25" s="144" t="s">
        <v>3</v>
      </c>
      <c r="B25" s="100">
        <v>42103</v>
      </c>
      <c r="C25" s="236"/>
      <c r="D25" s="101"/>
      <c r="E25" s="102">
        <v>12</v>
      </c>
      <c r="F25" s="97">
        <v>0</v>
      </c>
      <c r="G25" s="97">
        <f t="shared" si="2"/>
        <v>12</v>
      </c>
      <c r="H25" s="103">
        <f t="shared" si="3"/>
        <v>15.600000000000001</v>
      </c>
      <c r="I25" s="254"/>
    </row>
    <row r="26" spans="1:15" ht="15" customHeight="1" x14ac:dyDescent="0.2">
      <c r="A26" s="144" t="s">
        <v>4</v>
      </c>
      <c r="B26" s="100">
        <v>42104</v>
      </c>
      <c r="C26" s="236"/>
      <c r="D26" s="101"/>
      <c r="E26" s="102">
        <v>12</v>
      </c>
      <c r="F26" s="97">
        <v>10</v>
      </c>
      <c r="G26" s="97">
        <f t="shared" si="2"/>
        <v>2</v>
      </c>
      <c r="H26" s="103">
        <f t="shared" si="3"/>
        <v>2.6</v>
      </c>
      <c r="I26" s="254"/>
    </row>
    <row r="27" spans="1:15" ht="15.75" customHeight="1" x14ac:dyDescent="0.2">
      <c r="A27" s="144" t="s">
        <v>5</v>
      </c>
      <c r="B27" s="100">
        <v>42105</v>
      </c>
      <c r="C27" s="236"/>
      <c r="D27" s="101"/>
      <c r="E27" s="102">
        <v>12</v>
      </c>
      <c r="F27" s="97">
        <v>6</v>
      </c>
      <c r="G27" s="97">
        <f t="shared" si="2"/>
        <v>6</v>
      </c>
      <c r="H27" s="103">
        <f t="shared" si="3"/>
        <v>7.8000000000000007</v>
      </c>
      <c r="I27" s="254"/>
    </row>
    <row r="28" spans="1:15" ht="15" customHeight="1" thickBot="1" x14ac:dyDescent="0.25">
      <c r="A28" s="145" t="s">
        <v>6</v>
      </c>
      <c r="B28" s="146">
        <v>42106</v>
      </c>
      <c r="C28" s="275"/>
      <c r="D28" s="115"/>
      <c r="E28" s="111">
        <v>12</v>
      </c>
      <c r="F28" s="112">
        <v>0</v>
      </c>
      <c r="G28" s="112">
        <f t="shared" si="2"/>
        <v>12</v>
      </c>
      <c r="H28" s="113">
        <f t="shared" si="3"/>
        <v>15.600000000000001</v>
      </c>
      <c r="I28" s="277"/>
    </row>
    <row r="29" spans="1:15" ht="15" customHeight="1" x14ac:dyDescent="0.2">
      <c r="A29" s="130" t="s">
        <v>0</v>
      </c>
      <c r="B29" s="131">
        <v>42107</v>
      </c>
      <c r="C29" s="231" t="s">
        <v>14</v>
      </c>
      <c r="D29" s="87"/>
      <c r="E29" s="80">
        <v>12</v>
      </c>
      <c r="F29" s="80">
        <v>6</v>
      </c>
      <c r="G29" s="80">
        <f>E29-F29</f>
        <v>6</v>
      </c>
      <c r="H29" s="88">
        <f>G29*1.3</f>
        <v>7.8000000000000007</v>
      </c>
      <c r="I29" s="256">
        <f>SUM(H29:H35)</f>
        <v>78</v>
      </c>
    </row>
    <row r="30" spans="1:15" ht="15" customHeight="1" x14ac:dyDescent="0.2">
      <c r="A30" s="77" t="s">
        <v>1</v>
      </c>
      <c r="B30" s="73">
        <v>42108</v>
      </c>
      <c r="C30" s="231"/>
      <c r="D30" s="78"/>
      <c r="E30" s="79">
        <v>12</v>
      </c>
      <c r="F30" s="80">
        <v>6</v>
      </c>
      <c r="G30" s="80">
        <f t="shared" ref="G30:G35" si="4">E30-F30</f>
        <v>6</v>
      </c>
      <c r="H30" s="81">
        <f t="shared" ref="H30:H35" si="5">G30*1.3</f>
        <v>7.8000000000000007</v>
      </c>
      <c r="I30" s="256"/>
    </row>
    <row r="31" spans="1:15" ht="15" customHeight="1" x14ac:dyDescent="0.2">
      <c r="A31" s="77" t="s">
        <v>2</v>
      </c>
      <c r="B31" s="73">
        <v>42109</v>
      </c>
      <c r="C31" s="231"/>
      <c r="D31" s="78"/>
      <c r="E31" s="79">
        <v>12</v>
      </c>
      <c r="F31" s="80">
        <v>0</v>
      </c>
      <c r="G31" s="80">
        <f t="shared" si="4"/>
        <v>12</v>
      </c>
      <c r="H31" s="81">
        <f t="shared" si="5"/>
        <v>15.600000000000001</v>
      </c>
      <c r="I31" s="256"/>
    </row>
    <row r="32" spans="1:15" ht="15" customHeight="1" x14ac:dyDescent="0.2">
      <c r="A32" s="77" t="s">
        <v>3</v>
      </c>
      <c r="B32" s="73">
        <v>42110</v>
      </c>
      <c r="C32" s="231"/>
      <c r="D32" s="78"/>
      <c r="E32" s="79">
        <v>12</v>
      </c>
      <c r="F32" s="80">
        <v>6</v>
      </c>
      <c r="G32" s="80">
        <f t="shared" si="4"/>
        <v>6</v>
      </c>
      <c r="H32" s="81">
        <f t="shared" si="5"/>
        <v>7.8000000000000007</v>
      </c>
      <c r="I32" s="256"/>
    </row>
    <row r="33" spans="1:13" ht="15" customHeight="1" x14ac:dyDescent="0.2">
      <c r="A33" s="77" t="s">
        <v>4</v>
      </c>
      <c r="B33" s="73">
        <v>42111</v>
      </c>
      <c r="C33" s="231"/>
      <c r="D33" s="78"/>
      <c r="E33" s="79">
        <v>12</v>
      </c>
      <c r="F33" s="80">
        <v>6</v>
      </c>
      <c r="G33" s="80">
        <f t="shared" si="4"/>
        <v>6</v>
      </c>
      <c r="H33" s="81">
        <f t="shared" si="5"/>
        <v>7.8000000000000007</v>
      </c>
      <c r="I33" s="256"/>
    </row>
    <row r="34" spans="1:13" ht="15.75" customHeight="1" x14ac:dyDescent="0.2">
      <c r="A34" s="77" t="s">
        <v>5</v>
      </c>
      <c r="B34" s="73">
        <v>42112</v>
      </c>
      <c r="C34" s="231"/>
      <c r="D34" s="78"/>
      <c r="E34" s="79">
        <v>12</v>
      </c>
      <c r="F34" s="80">
        <v>0</v>
      </c>
      <c r="G34" s="80">
        <f t="shared" si="4"/>
        <v>12</v>
      </c>
      <c r="H34" s="81">
        <f t="shared" si="5"/>
        <v>15.600000000000001</v>
      </c>
      <c r="I34" s="256"/>
    </row>
    <row r="35" spans="1:13" ht="15" customHeight="1" thickBot="1" x14ac:dyDescent="0.25">
      <c r="A35" s="120" t="s">
        <v>6</v>
      </c>
      <c r="B35" s="121">
        <v>42113</v>
      </c>
      <c r="C35" s="231"/>
      <c r="D35" s="89"/>
      <c r="E35" s="90">
        <v>12</v>
      </c>
      <c r="F35" s="91">
        <v>0</v>
      </c>
      <c r="G35" s="91">
        <f t="shared" si="4"/>
        <v>12</v>
      </c>
      <c r="H35" s="92">
        <f t="shared" si="5"/>
        <v>15.600000000000001</v>
      </c>
      <c r="I35" s="256"/>
    </row>
    <row r="36" spans="1:13" ht="14.25" customHeight="1" x14ac:dyDescent="0.2">
      <c r="A36" s="147" t="s">
        <v>0</v>
      </c>
      <c r="B36" s="137">
        <v>42114</v>
      </c>
      <c r="C36" s="263" t="s">
        <v>16</v>
      </c>
      <c r="D36" s="34"/>
      <c r="E36" s="23">
        <v>12</v>
      </c>
      <c r="F36" s="23">
        <v>6</v>
      </c>
      <c r="G36" s="23">
        <f>E36-F36</f>
        <v>6</v>
      </c>
      <c r="H36" s="24">
        <f>G36*1.3</f>
        <v>7.8000000000000007</v>
      </c>
      <c r="I36" s="226">
        <f>SUM(H36:H42)</f>
        <v>70.2</v>
      </c>
    </row>
    <row r="37" spans="1:13" ht="14.25" x14ac:dyDescent="0.2">
      <c r="A37" s="148" t="s">
        <v>1</v>
      </c>
      <c r="B37" s="21">
        <v>42115</v>
      </c>
      <c r="C37" s="229"/>
      <c r="D37" s="36"/>
      <c r="E37" s="26">
        <v>12</v>
      </c>
      <c r="F37" s="27">
        <v>6</v>
      </c>
      <c r="G37" s="27">
        <f t="shared" ref="G37:G42" si="6">E37-F37</f>
        <v>6</v>
      </c>
      <c r="H37" s="28">
        <f t="shared" ref="H37:H42" si="7">G37*1.3</f>
        <v>7.8000000000000007</v>
      </c>
      <c r="I37" s="261"/>
    </row>
    <row r="38" spans="1:13" ht="14.25" customHeight="1" x14ac:dyDescent="0.2">
      <c r="A38" s="148" t="s">
        <v>2</v>
      </c>
      <c r="B38" s="21">
        <v>42116</v>
      </c>
      <c r="C38" s="229"/>
      <c r="D38" s="36"/>
      <c r="E38" s="26">
        <v>12</v>
      </c>
      <c r="F38" s="27">
        <v>6</v>
      </c>
      <c r="G38" s="27">
        <f t="shared" si="6"/>
        <v>6</v>
      </c>
      <c r="H38" s="28">
        <f t="shared" si="7"/>
        <v>7.8000000000000007</v>
      </c>
      <c r="I38" s="261"/>
    </row>
    <row r="39" spans="1:13" ht="14.25" x14ac:dyDescent="0.2">
      <c r="A39" s="148" t="s">
        <v>3</v>
      </c>
      <c r="B39" s="21">
        <v>42117</v>
      </c>
      <c r="C39" s="229"/>
      <c r="D39" s="36"/>
      <c r="E39" s="26">
        <v>12</v>
      </c>
      <c r="F39" s="27">
        <v>6</v>
      </c>
      <c r="G39" s="27">
        <f t="shared" si="6"/>
        <v>6</v>
      </c>
      <c r="H39" s="28">
        <f t="shared" si="7"/>
        <v>7.8000000000000007</v>
      </c>
      <c r="I39" s="261"/>
    </row>
    <row r="40" spans="1:13" ht="14.25" x14ac:dyDescent="0.2">
      <c r="A40" s="148" t="s">
        <v>4</v>
      </c>
      <c r="B40" s="21">
        <v>42118</v>
      </c>
      <c r="C40" s="229"/>
      <c r="D40" s="36"/>
      <c r="E40" s="26">
        <v>12</v>
      </c>
      <c r="F40" s="27">
        <v>6</v>
      </c>
      <c r="G40" s="27">
        <f t="shared" si="6"/>
        <v>6</v>
      </c>
      <c r="H40" s="28">
        <f t="shared" si="7"/>
        <v>7.8000000000000007</v>
      </c>
      <c r="I40" s="261"/>
    </row>
    <row r="41" spans="1:13" ht="14.25" x14ac:dyDescent="0.2">
      <c r="A41" s="149" t="s">
        <v>5</v>
      </c>
      <c r="B41" s="29">
        <v>42119</v>
      </c>
      <c r="C41" s="229"/>
      <c r="D41" s="36"/>
      <c r="E41" s="26">
        <v>12</v>
      </c>
      <c r="F41" s="27">
        <v>0</v>
      </c>
      <c r="G41" s="27">
        <f t="shared" si="6"/>
        <v>12</v>
      </c>
      <c r="H41" s="28">
        <f t="shared" si="7"/>
        <v>15.600000000000001</v>
      </c>
      <c r="I41" s="261"/>
    </row>
    <row r="42" spans="1:13" ht="15" customHeight="1" thickBot="1" x14ac:dyDescent="0.25">
      <c r="A42" s="150" t="s">
        <v>6</v>
      </c>
      <c r="B42" s="140">
        <v>42120</v>
      </c>
      <c r="C42" s="264"/>
      <c r="D42" s="37"/>
      <c r="E42" s="38">
        <v>12</v>
      </c>
      <c r="F42" s="39">
        <v>0</v>
      </c>
      <c r="G42" s="39">
        <f t="shared" si="6"/>
        <v>12</v>
      </c>
      <c r="H42" s="40">
        <f t="shared" si="7"/>
        <v>15.600000000000001</v>
      </c>
      <c r="I42" s="262"/>
    </row>
    <row r="43" spans="1:13" ht="13.5" customHeight="1" x14ac:dyDescent="0.2">
      <c r="A43" s="132" t="s">
        <v>0</v>
      </c>
      <c r="B43" s="133">
        <v>42121</v>
      </c>
      <c r="C43" s="236" t="s">
        <v>15</v>
      </c>
      <c r="D43" s="171"/>
      <c r="E43" s="97">
        <v>12</v>
      </c>
      <c r="F43" s="97">
        <v>6</v>
      </c>
      <c r="G43" s="97">
        <f>E43-F43</f>
        <v>6</v>
      </c>
      <c r="H43" s="98">
        <f>G43*1.3</f>
        <v>7.8000000000000007</v>
      </c>
      <c r="I43" s="254">
        <f>SUM(H43:H49)</f>
        <v>70.200000000000017</v>
      </c>
      <c r="L43" s="5"/>
    </row>
    <row r="44" spans="1:13" ht="15" customHeight="1" x14ac:dyDescent="0.2">
      <c r="A44" s="110" t="s">
        <v>1</v>
      </c>
      <c r="B44" s="100">
        <v>42122</v>
      </c>
      <c r="C44" s="236"/>
      <c r="D44" s="101"/>
      <c r="E44" s="102">
        <v>12</v>
      </c>
      <c r="F44" s="97">
        <v>6</v>
      </c>
      <c r="G44" s="97">
        <f t="shared" ref="G44:G49" si="8">E44-F44</f>
        <v>6</v>
      </c>
      <c r="H44" s="103">
        <f t="shared" ref="H44:H49" si="9">G44*1.3</f>
        <v>7.8000000000000007</v>
      </c>
      <c r="I44" s="254"/>
    </row>
    <row r="45" spans="1:13" ht="15" customHeight="1" x14ac:dyDescent="0.2">
      <c r="A45" s="110" t="s">
        <v>2</v>
      </c>
      <c r="B45" s="100">
        <v>42123</v>
      </c>
      <c r="C45" s="236"/>
      <c r="D45" s="101"/>
      <c r="E45" s="102">
        <v>12</v>
      </c>
      <c r="F45" s="97">
        <v>6</v>
      </c>
      <c r="G45" s="97">
        <f t="shared" si="8"/>
        <v>6</v>
      </c>
      <c r="H45" s="103">
        <f t="shared" si="9"/>
        <v>7.8000000000000007</v>
      </c>
      <c r="I45" s="254"/>
    </row>
    <row r="46" spans="1:13" ht="15" customHeight="1" x14ac:dyDescent="0.2">
      <c r="A46" s="110" t="s">
        <v>3</v>
      </c>
      <c r="B46" s="100">
        <v>42124</v>
      </c>
      <c r="C46" s="236"/>
      <c r="D46" s="101"/>
      <c r="E46" s="102">
        <v>12</v>
      </c>
      <c r="F46" s="97">
        <v>6</v>
      </c>
      <c r="G46" s="97">
        <f t="shared" si="8"/>
        <v>6</v>
      </c>
      <c r="H46" s="103">
        <f t="shared" si="9"/>
        <v>7.8000000000000007</v>
      </c>
      <c r="I46" s="254"/>
    </row>
    <row r="47" spans="1:13" ht="15" customHeight="1" x14ac:dyDescent="0.2">
      <c r="A47" s="94" t="s">
        <v>4</v>
      </c>
      <c r="B47" s="95">
        <v>42125</v>
      </c>
      <c r="C47" s="236"/>
      <c r="D47" s="101"/>
      <c r="E47" s="102">
        <v>12</v>
      </c>
      <c r="F47" s="97">
        <v>0</v>
      </c>
      <c r="G47" s="97">
        <f t="shared" si="8"/>
        <v>12</v>
      </c>
      <c r="H47" s="103">
        <f t="shared" si="9"/>
        <v>15.600000000000001</v>
      </c>
      <c r="I47" s="254"/>
    </row>
    <row r="48" spans="1:13" ht="15.75" customHeight="1" x14ac:dyDescent="0.2">
      <c r="A48" s="99" t="s">
        <v>5</v>
      </c>
      <c r="B48" s="100">
        <v>42126</v>
      </c>
      <c r="C48" s="236"/>
      <c r="D48" s="101"/>
      <c r="E48" s="102">
        <v>12</v>
      </c>
      <c r="F48" s="97">
        <v>6</v>
      </c>
      <c r="G48" s="97">
        <f t="shared" si="8"/>
        <v>6</v>
      </c>
      <c r="H48" s="103">
        <f t="shared" si="9"/>
        <v>7.8000000000000007</v>
      </c>
      <c r="I48" s="254"/>
      <c r="M48" s="5"/>
    </row>
    <row r="49" spans="1:15" ht="15" customHeight="1" thickBot="1" x14ac:dyDescent="0.25">
      <c r="A49" s="122" t="s">
        <v>6</v>
      </c>
      <c r="B49" s="123">
        <v>42127</v>
      </c>
      <c r="C49" s="236"/>
      <c r="D49" s="104"/>
      <c r="E49" s="105">
        <v>12</v>
      </c>
      <c r="F49" s="106">
        <v>0</v>
      </c>
      <c r="G49" s="106">
        <f t="shared" si="8"/>
        <v>12</v>
      </c>
      <c r="H49" s="107">
        <f t="shared" si="9"/>
        <v>15.600000000000001</v>
      </c>
      <c r="I49" s="254"/>
    </row>
    <row r="50" spans="1:15" s="2" customFormat="1" ht="15" customHeight="1" x14ac:dyDescent="0.2">
      <c r="A50" s="151" t="s">
        <v>0</v>
      </c>
      <c r="B50" s="152">
        <v>42128</v>
      </c>
      <c r="C50" s="265" t="s">
        <v>13</v>
      </c>
      <c r="D50" s="59"/>
      <c r="E50" s="49">
        <v>12</v>
      </c>
      <c r="F50" s="49">
        <v>3</v>
      </c>
      <c r="G50" s="49">
        <f>E50-F50</f>
        <v>9</v>
      </c>
      <c r="H50" s="50">
        <f>G50*1.3</f>
        <v>11.700000000000001</v>
      </c>
      <c r="I50" s="282">
        <f>SUM(H50:H56)</f>
        <v>74.099999999999994</v>
      </c>
    </row>
    <row r="51" spans="1:15" s="2" customFormat="1" ht="15" customHeight="1" x14ac:dyDescent="0.2">
      <c r="A51" s="153" t="s">
        <v>1</v>
      </c>
      <c r="B51" s="48">
        <v>42129</v>
      </c>
      <c r="C51" s="266"/>
      <c r="D51" s="60"/>
      <c r="E51" s="51">
        <v>12</v>
      </c>
      <c r="F51" s="52">
        <v>6</v>
      </c>
      <c r="G51" s="52">
        <f t="shared" ref="G51:G57" si="10">E51-F51</f>
        <v>6</v>
      </c>
      <c r="H51" s="53">
        <f t="shared" ref="H51:H62" si="11">G51*1.3</f>
        <v>7.8000000000000007</v>
      </c>
      <c r="I51" s="283"/>
    </row>
    <row r="52" spans="1:15" s="2" customFormat="1" ht="15" customHeight="1" x14ac:dyDescent="0.2">
      <c r="A52" s="153" t="s">
        <v>2</v>
      </c>
      <c r="B52" s="48">
        <v>42130</v>
      </c>
      <c r="C52" s="266"/>
      <c r="D52" s="60"/>
      <c r="E52" s="51">
        <v>12</v>
      </c>
      <c r="F52" s="52">
        <v>0</v>
      </c>
      <c r="G52" s="52">
        <f t="shared" si="10"/>
        <v>12</v>
      </c>
      <c r="H52" s="53">
        <f t="shared" si="11"/>
        <v>15.600000000000001</v>
      </c>
      <c r="I52" s="283"/>
    </row>
    <row r="53" spans="1:15" s="2" customFormat="1" ht="15" customHeight="1" x14ac:dyDescent="0.2">
      <c r="A53" s="153" t="s">
        <v>3</v>
      </c>
      <c r="B53" s="48">
        <v>42131</v>
      </c>
      <c r="C53" s="266"/>
      <c r="D53" s="60"/>
      <c r="E53" s="51">
        <v>12</v>
      </c>
      <c r="F53" s="52">
        <v>6</v>
      </c>
      <c r="G53" s="52">
        <f t="shared" si="10"/>
        <v>6</v>
      </c>
      <c r="H53" s="53">
        <f t="shared" si="11"/>
        <v>7.8000000000000007</v>
      </c>
      <c r="I53" s="283"/>
    </row>
    <row r="54" spans="1:15" s="2" customFormat="1" ht="15" customHeight="1" x14ac:dyDescent="0.2">
      <c r="A54" s="153" t="s">
        <v>4</v>
      </c>
      <c r="B54" s="48">
        <v>42132</v>
      </c>
      <c r="C54" s="266"/>
      <c r="D54" s="60"/>
      <c r="E54" s="51">
        <v>12</v>
      </c>
      <c r="F54" s="52">
        <v>6</v>
      </c>
      <c r="G54" s="52">
        <f t="shared" si="10"/>
        <v>6</v>
      </c>
      <c r="H54" s="53">
        <f t="shared" si="11"/>
        <v>7.8000000000000007</v>
      </c>
      <c r="I54" s="283"/>
    </row>
    <row r="55" spans="1:15" s="2" customFormat="1" ht="15.75" customHeight="1" x14ac:dyDescent="0.2">
      <c r="A55" s="153" t="s">
        <v>5</v>
      </c>
      <c r="B55" s="48">
        <v>42133</v>
      </c>
      <c r="C55" s="266"/>
      <c r="D55" s="60"/>
      <c r="E55" s="51">
        <v>12</v>
      </c>
      <c r="F55" s="52">
        <v>6</v>
      </c>
      <c r="G55" s="52">
        <f t="shared" si="10"/>
        <v>6</v>
      </c>
      <c r="H55" s="53">
        <f t="shared" si="11"/>
        <v>7.8000000000000007</v>
      </c>
      <c r="I55" s="283"/>
    </row>
    <row r="56" spans="1:15" s="2" customFormat="1" ht="15" customHeight="1" thickBot="1" x14ac:dyDescent="0.25">
      <c r="A56" s="154" t="s">
        <v>6</v>
      </c>
      <c r="B56" s="155">
        <v>42134</v>
      </c>
      <c r="C56" s="267"/>
      <c r="D56" s="156"/>
      <c r="E56" s="56">
        <v>12</v>
      </c>
      <c r="F56" s="57">
        <v>0</v>
      </c>
      <c r="G56" s="57">
        <f t="shared" si="10"/>
        <v>12</v>
      </c>
      <c r="H56" s="58">
        <f t="shared" si="11"/>
        <v>15.600000000000001</v>
      </c>
      <c r="I56" s="284"/>
    </row>
    <row r="57" spans="1:15" s="3" customFormat="1" ht="15" customHeight="1" x14ac:dyDescent="0.2">
      <c r="A57" s="130" t="s">
        <v>0</v>
      </c>
      <c r="B57" s="131">
        <v>42135</v>
      </c>
      <c r="C57" s="231" t="s">
        <v>14</v>
      </c>
      <c r="D57" s="87"/>
      <c r="E57" s="80">
        <v>12</v>
      </c>
      <c r="F57" s="80">
        <v>6</v>
      </c>
      <c r="G57" s="80">
        <f t="shared" si="10"/>
        <v>6</v>
      </c>
      <c r="H57" s="88">
        <f t="shared" si="11"/>
        <v>7.8000000000000007</v>
      </c>
      <c r="I57" s="256">
        <f>SUM(H57:H63)</f>
        <v>78</v>
      </c>
    </row>
    <row r="58" spans="1:15" s="3" customFormat="1" ht="15" customHeight="1" x14ac:dyDescent="0.2">
      <c r="A58" s="72" t="s">
        <v>1</v>
      </c>
      <c r="B58" s="73">
        <v>42136</v>
      </c>
      <c r="C58" s="231"/>
      <c r="D58" s="78"/>
      <c r="E58" s="79">
        <v>12</v>
      </c>
      <c r="F58" s="80">
        <v>6</v>
      </c>
      <c r="G58" s="80">
        <f t="shared" ref="G58:G63" si="12">E58-F58</f>
        <v>6</v>
      </c>
      <c r="H58" s="81">
        <f t="shared" si="11"/>
        <v>7.8000000000000007</v>
      </c>
      <c r="I58" s="256"/>
    </row>
    <row r="59" spans="1:15" s="3" customFormat="1" ht="15" customHeight="1" x14ac:dyDescent="0.2">
      <c r="A59" s="77" t="s">
        <v>2</v>
      </c>
      <c r="B59" s="73">
        <v>42137</v>
      </c>
      <c r="C59" s="231"/>
      <c r="D59" s="78"/>
      <c r="E59" s="79">
        <v>12</v>
      </c>
      <c r="F59" s="80">
        <v>6</v>
      </c>
      <c r="G59" s="80">
        <f t="shared" si="12"/>
        <v>6</v>
      </c>
      <c r="H59" s="81">
        <f t="shared" si="11"/>
        <v>7.8000000000000007</v>
      </c>
      <c r="I59" s="256"/>
    </row>
    <row r="60" spans="1:15" s="3" customFormat="1" ht="15" customHeight="1" x14ac:dyDescent="0.2">
      <c r="A60" s="72" t="s">
        <v>3</v>
      </c>
      <c r="B60" s="73">
        <v>42138</v>
      </c>
      <c r="C60" s="231"/>
      <c r="D60" s="78"/>
      <c r="E60" s="79">
        <v>12</v>
      </c>
      <c r="F60" s="80">
        <v>0</v>
      </c>
      <c r="G60" s="80">
        <f t="shared" si="12"/>
        <v>12</v>
      </c>
      <c r="H60" s="81">
        <f t="shared" si="11"/>
        <v>15.600000000000001</v>
      </c>
      <c r="I60" s="256"/>
    </row>
    <row r="61" spans="1:15" s="3" customFormat="1" ht="15" customHeight="1" x14ac:dyDescent="0.2">
      <c r="A61" s="72" t="s">
        <v>4</v>
      </c>
      <c r="B61" s="73">
        <v>42139</v>
      </c>
      <c r="C61" s="231"/>
      <c r="D61" s="78"/>
      <c r="E61" s="79">
        <v>12</v>
      </c>
      <c r="F61" s="80">
        <v>6</v>
      </c>
      <c r="G61" s="80">
        <f t="shared" si="12"/>
        <v>6</v>
      </c>
      <c r="H61" s="81">
        <f t="shared" si="11"/>
        <v>7.8000000000000007</v>
      </c>
      <c r="I61" s="256"/>
    </row>
    <row r="62" spans="1:15" s="3" customFormat="1" ht="15.75" customHeight="1" x14ac:dyDescent="0.2">
      <c r="A62" s="72" t="s">
        <v>5</v>
      </c>
      <c r="B62" s="73">
        <v>42140</v>
      </c>
      <c r="C62" s="231"/>
      <c r="D62" s="78"/>
      <c r="E62" s="79">
        <v>12</v>
      </c>
      <c r="F62" s="80">
        <v>0</v>
      </c>
      <c r="G62" s="80">
        <f t="shared" si="12"/>
        <v>12</v>
      </c>
      <c r="H62" s="81">
        <f t="shared" si="11"/>
        <v>15.600000000000001</v>
      </c>
      <c r="I62" s="256"/>
      <c r="O62" s="4"/>
    </row>
    <row r="63" spans="1:15" s="3" customFormat="1" ht="15" customHeight="1" thickBot="1" x14ac:dyDescent="0.25">
      <c r="A63" s="120" t="s">
        <v>6</v>
      </c>
      <c r="B63" s="121">
        <v>42141</v>
      </c>
      <c r="C63" s="231"/>
      <c r="D63" s="89"/>
      <c r="E63" s="90">
        <v>12</v>
      </c>
      <c r="F63" s="91">
        <v>0</v>
      </c>
      <c r="G63" s="91">
        <f t="shared" si="12"/>
        <v>12</v>
      </c>
      <c r="H63" s="92">
        <f>G63*1.3</f>
        <v>15.600000000000001</v>
      </c>
      <c r="I63" s="256"/>
    </row>
    <row r="64" spans="1:15" ht="15" customHeight="1" x14ac:dyDescent="0.2">
      <c r="A64" s="147" t="s">
        <v>0</v>
      </c>
      <c r="B64" s="137">
        <v>42142</v>
      </c>
      <c r="C64" s="263" t="s">
        <v>16</v>
      </c>
      <c r="D64" s="45"/>
      <c r="E64" s="23">
        <v>12</v>
      </c>
      <c r="F64" s="23">
        <v>6</v>
      </c>
      <c r="G64" s="23">
        <f>E64-F64</f>
        <v>6</v>
      </c>
      <c r="H64" s="24">
        <f>G64*1.3</f>
        <v>7.8000000000000007</v>
      </c>
      <c r="I64" s="226">
        <f>SUM(H64:H70)</f>
        <v>54.599999999999994</v>
      </c>
    </row>
    <row r="65" spans="1:9" ht="15" customHeight="1" x14ac:dyDescent="0.2">
      <c r="A65" s="157" t="s">
        <v>1</v>
      </c>
      <c r="B65" s="21">
        <v>42143</v>
      </c>
      <c r="C65" s="229"/>
      <c r="D65" s="43"/>
      <c r="E65" s="26">
        <v>12</v>
      </c>
      <c r="F65" s="27">
        <v>6</v>
      </c>
      <c r="G65" s="27">
        <f t="shared" ref="G65:G70" si="13">E65-F65</f>
        <v>6</v>
      </c>
      <c r="H65" s="28">
        <f t="shared" ref="H65:H70" si="14">G65*1.3</f>
        <v>7.8000000000000007</v>
      </c>
      <c r="I65" s="261"/>
    </row>
    <row r="66" spans="1:9" ht="15" customHeight="1" x14ac:dyDescent="0.2">
      <c r="A66" s="157" t="s">
        <v>2</v>
      </c>
      <c r="B66" s="21">
        <v>42144</v>
      </c>
      <c r="C66" s="229"/>
      <c r="D66" s="43"/>
      <c r="E66" s="30">
        <v>12</v>
      </c>
      <c r="F66" s="27">
        <v>6</v>
      </c>
      <c r="G66" s="27">
        <f t="shared" si="13"/>
        <v>6</v>
      </c>
      <c r="H66" s="28">
        <f t="shared" si="14"/>
        <v>7.8000000000000007</v>
      </c>
      <c r="I66" s="261"/>
    </row>
    <row r="67" spans="1:9" ht="15" customHeight="1" x14ac:dyDescent="0.2">
      <c r="A67" s="157" t="s">
        <v>3</v>
      </c>
      <c r="B67" s="21">
        <v>42145</v>
      </c>
      <c r="C67" s="229"/>
      <c r="D67" s="25"/>
      <c r="E67" s="26">
        <v>12</v>
      </c>
      <c r="F67" s="117">
        <v>6</v>
      </c>
      <c r="G67" s="27">
        <f t="shared" si="13"/>
        <v>6</v>
      </c>
      <c r="H67" s="28">
        <f t="shared" si="14"/>
        <v>7.8000000000000007</v>
      </c>
      <c r="I67" s="261"/>
    </row>
    <row r="68" spans="1:9" ht="15" customHeight="1" x14ac:dyDescent="0.2">
      <c r="A68" s="157" t="s">
        <v>4</v>
      </c>
      <c r="B68" s="21">
        <v>42146</v>
      </c>
      <c r="C68" s="229"/>
      <c r="D68" s="43"/>
      <c r="E68" s="27">
        <v>12</v>
      </c>
      <c r="F68" s="27">
        <v>6</v>
      </c>
      <c r="G68" s="27">
        <f t="shared" si="13"/>
        <v>6</v>
      </c>
      <c r="H68" s="28">
        <f t="shared" si="14"/>
        <v>7.8000000000000007</v>
      </c>
      <c r="I68" s="261"/>
    </row>
    <row r="69" spans="1:9" ht="15.75" customHeight="1" x14ac:dyDescent="0.2">
      <c r="A69" s="157" t="s">
        <v>5</v>
      </c>
      <c r="B69" s="21">
        <v>42147</v>
      </c>
      <c r="C69" s="229"/>
      <c r="D69" s="43"/>
      <c r="E69" s="26">
        <v>12</v>
      </c>
      <c r="F69" s="27">
        <v>6</v>
      </c>
      <c r="G69" s="27">
        <f t="shared" si="13"/>
        <v>6</v>
      </c>
      <c r="H69" s="28">
        <f t="shared" si="14"/>
        <v>7.8000000000000007</v>
      </c>
      <c r="I69" s="261"/>
    </row>
    <row r="70" spans="1:9" ht="15" customHeight="1" thickBot="1" x14ac:dyDescent="0.25">
      <c r="A70" s="158" t="s">
        <v>6</v>
      </c>
      <c r="B70" s="140">
        <v>42148</v>
      </c>
      <c r="C70" s="264"/>
      <c r="D70" s="46"/>
      <c r="E70" s="38">
        <v>12</v>
      </c>
      <c r="F70" s="39">
        <v>6</v>
      </c>
      <c r="G70" s="39">
        <f t="shared" si="13"/>
        <v>6</v>
      </c>
      <c r="H70" s="40">
        <f t="shared" si="14"/>
        <v>7.8000000000000007</v>
      </c>
      <c r="I70" s="262"/>
    </row>
    <row r="71" spans="1:9" ht="15" customHeight="1" x14ac:dyDescent="0.2">
      <c r="A71" s="132" t="s">
        <v>0</v>
      </c>
      <c r="B71" s="133">
        <v>42149</v>
      </c>
      <c r="C71" s="236" t="s">
        <v>15</v>
      </c>
      <c r="D71" s="96"/>
      <c r="E71" s="97">
        <v>12</v>
      </c>
      <c r="F71" s="97">
        <v>6</v>
      </c>
      <c r="G71" s="97">
        <f>E71-F71</f>
        <v>6</v>
      </c>
      <c r="H71" s="98">
        <f>G71*1.3</f>
        <v>7.8000000000000007</v>
      </c>
      <c r="I71" s="254">
        <f>SUM(H71:H77)</f>
        <v>62.4</v>
      </c>
    </row>
    <row r="72" spans="1:9" ht="15" customHeight="1" x14ac:dyDescent="0.2">
      <c r="A72" s="110" t="s">
        <v>1</v>
      </c>
      <c r="B72" s="100">
        <v>42150</v>
      </c>
      <c r="C72" s="236"/>
      <c r="D72" s="101"/>
      <c r="E72" s="102">
        <v>12</v>
      </c>
      <c r="F72" s="97">
        <v>6</v>
      </c>
      <c r="G72" s="97">
        <f t="shared" ref="G72:G77" si="15">E72-F72</f>
        <v>6</v>
      </c>
      <c r="H72" s="103">
        <f t="shared" ref="H72:H77" si="16">G72*1.3</f>
        <v>7.8000000000000007</v>
      </c>
      <c r="I72" s="254"/>
    </row>
    <row r="73" spans="1:9" ht="15" customHeight="1" x14ac:dyDescent="0.2">
      <c r="A73" s="110" t="s">
        <v>2</v>
      </c>
      <c r="B73" s="100">
        <v>42151</v>
      </c>
      <c r="C73" s="236"/>
      <c r="D73" s="101"/>
      <c r="E73" s="102">
        <v>12</v>
      </c>
      <c r="F73" s="97">
        <v>6</v>
      </c>
      <c r="G73" s="97">
        <f t="shared" si="15"/>
        <v>6</v>
      </c>
      <c r="H73" s="103">
        <f t="shared" si="16"/>
        <v>7.8000000000000007</v>
      </c>
      <c r="I73" s="254"/>
    </row>
    <row r="74" spans="1:9" ht="15" customHeight="1" x14ac:dyDescent="0.2">
      <c r="A74" s="110" t="s">
        <v>3</v>
      </c>
      <c r="B74" s="100">
        <v>42152</v>
      </c>
      <c r="C74" s="236"/>
      <c r="D74" s="101"/>
      <c r="E74" s="102">
        <v>12</v>
      </c>
      <c r="F74" s="97">
        <v>6</v>
      </c>
      <c r="G74" s="97">
        <f t="shared" si="15"/>
        <v>6</v>
      </c>
      <c r="H74" s="103">
        <f t="shared" si="16"/>
        <v>7.8000000000000007</v>
      </c>
      <c r="I74" s="254"/>
    </row>
    <row r="75" spans="1:9" ht="15" customHeight="1" x14ac:dyDescent="0.2">
      <c r="A75" s="110" t="s">
        <v>4</v>
      </c>
      <c r="B75" s="100">
        <v>42153</v>
      </c>
      <c r="C75" s="236"/>
      <c r="D75" s="101"/>
      <c r="E75" s="102">
        <v>12</v>
      </c>
      <c r="F75" s="97">
        <v>6</v>
      </c>
      <c r="G75" s="97">
        <f t="shared" si="15"/>
        <v>6</v>
      </c>
      <c r="H75" s="103">
        <f t="shared" si="16"/>
        <v>7.8000000000000007</v>
      </c>
      <c r="I75" s="254"/>
    </row>
    <row r="76" spans="1:9" ht="15.75" customHeight="1" x14ac:dyDescent="0.2">
      <c r="A76" s="110" t="s">
        <v>5</v>
      </c>
      <c r="B76" s="100">
        <v>42154</v>
      </c>
      <c r="C76" s="236"/>
      <c r="D76" s="101"/>
      <c r="E76" s="102">
        <v>12</v>
      </c>
      <c r="F76" s="97">
        <v>6</v>
      </c>
      <c r="G76" s="97">
        <f t="shared" si="15"/>
        <v>6</v>
      </c>
      <c r="H76" s="103">
        <f t="shared" si="16"/>
        <v>7.8000000000000007</v>
      </c>
      <c r="I76" s="254"/>
    </row>
    <row r="77" spans="1:9" ht="15" customHeight="1" thickBot="1" x14ac:dyDescent="0.25">
      <c r="A77" s="122" t="s">
        <v>6</v>
      </c>
      <c r="B77" s="124">
        <v>42155</v>
      </c>
      <c r="C77" s="236"/>
      <c r="D77" s="104"/>
      <c r="E77" s="105">
        <v>12</v>
      </c>
      <c r="F77" s="106">
        <v>0</v>
      </c>
      <c r="G77" s="106">
        <f t="shared" si="15"/>
        <v>12</v>
      </c>
      <c r="H77" s="107">
        <f t="shared" si="16"/>
        <v>15.600000000000001</v>
      </c>
      <c r="I77" s="254"/>
    </row>
    <row r="78" spans="1:9" ht="14.25" customHeight="1" x14ac:dyDescent="0.2">
      <c r="A78" s="159" t="s">
        <v>0</v>
      </c>
      <c r="B78" s="152">
        <v>42156</v>
      </c>
      <c r="C78" s="233" t="s">
        <v>13</v>
      </c>
      <c r="D78" s="64"/>
      <c r="E78" s="49">
        <v>12</v>
      </c>
      <c r="F78" s="49">
        <v>6</v>
      </c>
      <c r="G78" s="49">
        <f>E78-F78</f>
        <v>6</v>
      </c>
      <c r="H78" s="50">
        <f>G78*1.3</f>
        <v>7.8000000000000007</v>
      </c>
      <c r="I78" s="258">
        <f>SUM(H78:H84)</f>
        <v>70.199999999999989</v>
      </c>
    </row>
    <row r="79" spans="1:9" ht="14.25" x14ac:dyDescent="0.2">
      <c r="A79" s="174" t="s">
        <v>1</v>
      </c>
      <c r="B79" s="55">
        <v>42157</v>
      </c>
      <c r="C79" s="234"/>
      <c r="D79" s="65"/>
      <c r="E79" s="51">
        <v>12</v>
      </c>
      <c r="F79" s="52">
        <v>0</v>
      </c>
      <c r="G79" s="52">
        <f t="shared" ref="G79:G84" si="17">E79-F79</f>
        <v>12</v>
      </c>
      <c r="H79" s="53">
        <f t="shared" ref="H79:H84" si="18">G79*1.3</f>
        <v>15.600000000000001</v>
      </c>
      <c r="I79" s="259"/>
    </row>
    <row r="80" spans="1:9" ht="14.25" customHeight="1" x14ac:dyDescent="0.2">
      <c r="A80" s="160" t="s">
        <v>2</v>
      </c>
      <c r="B80" s="48">
        <v>42158</v>
      </c>
      <c r="C80" s="234"/>
      <c r="D80" s="65"/>
      <c r="E80" s="51">
        <v>12</v>
      </c>
      <c r="F80" s="52">
        <v>6</v>
      </c>
      <c r="G80" s="52">
        <f t="shared" si="17"/>
        <v>6</v>
      </c>
      <c r="H80" s="53">
        <f t="shared" si="18"/>
        <v>7.8000000000000007</v>
      </c>
      <c r="I80" s="259"/>
    </row>
    <row r="81" spans="1:13" ht="14.25" x14ac:dyDescent="0.2">
      <c r="A81" s="160" t="s">
        <v>3</v>
      </c>
      <c r="B81" s="48">
        <v>42159</v>
      </c>
      <c r="C81" s="234"/>
      <c r="D81" s="65"/>
      <c r="E81" s="51">
        <v>12</v>
      </c>
      <c r="F81" s="52">
        <v>6</v>
      </c>
      <c r="G81" s="52">
        <f t="shared" si="17"/>
        <v>6</v>
      </c>
      <c r="H81" s="53">
        <f t="shared" si="18"/>
        <v>7.8000000000000007</v>
      </c>
      <c r="I81" s="259"/>
    </row>
    <row r="82" spans="1:13" ht="14.25" x14ac:dyDescent="0.2">
      <c r="A82" s="160" t="s">
        <v>4</v>
      </c>
      <c r="B82" s="48">
        <v>42160</v>
      </c>
      <c r="C82" s="234"/>
      <c r="D82" s="65"/>
      <c r="E82" s="51">
        <v>12</v>
      </c>
      <c r="F82" s="52">
        <v>6</v>
      </c>
      <c r="G82" s="52">
        <f t="shared" si="17"/>
        <v>6</v>
      </c>
      <c r="H82" s="53">
        <f t="shared" si="18"/>
        <v>7.8000000000000007</v>
      </c>
      <c r="I82" s="259"/>
    </row>
    <row r="83" spans="1:13" ht="14.25" x14ac:dyDescent="0.2">
      <c r="A83" s="160" t="s">
        <v>5</v>
      </c>
      <c r="B83" s="48">
        <v>42161</v>
      </c>
      <c r="C83" s="234"/>
      <c r="D83" s="65"/>
      <c r="E83" s="51">
        <v>12</v>
      </c>
      <c r="F83" s="52">
        <v>6</v>
      </c>
      <c r="G83" s="52">
        <f t="shared" si="17"/>
        <v>6</v>
      </c>
      <c r="H83" s="53">
        <f t="shared" si="18"/>
        <v>7.8000000000000007</v>
      </c>
      <c r="I83" s="259"/>
    </row>
    <row r="84" spans="1:13" ht="15" customHeight="1" thickBot="1" x14ac:dyDescent="0.25">
      <c r="A84" s="161" t="s">
        <v>6</v>
      </c>
      <c r="B84" s="155">
        <v>42162</v>
      </c>
      <c r="C84" s="235"/>
      <c r="D84" s="66"/>
      <c r="E84" s="56">
        <v>12</v>
      </c>
      <c r="F84" s="57">
        <v>0</v>
      </c>
      <c r="G84" s="57">
        <f t="shared" si="17"/>
        <v>12</v>
      </c>
      <c r="H84" s="58">
        <f t="shared" si="18"/>
        <v>15.600000000000001</v>
      </c>
      <c r="I84" s="260"/>
    </row>
    <row r="85" spans="1:13" ht="13.5" customHeight="1" x14ac:dyDescent="0.2">
      <c r="A85" s="134" t="s">
        <v>0</v>
      </c>
      <c r="B85" s="135">
        <v>42163</v>
      </c>
      <c r="C85" s="229" t="s">
        <v>16</v>
      </c>
      <c r="D85" s="172"/>
      <c r="E85" s="27">
        <v>12</v>
      </c>
      <c r="F85" s="27">
        <v>6</v>
      </c>
      <c r="G85" s="27">
        <f>E85-F85</f>
        <v>6</v>
      </c>
      <c r="H85" s="42">
        <f>G85*1.3</f>
        <v>7.8000000000000007</v>
      </c>
      <c r="I85" s="261">
        <f>SUM(H85:H91)</f>
        <v>68.25</v>
      </c>
      <c r="L85" s="5"/>
    </row>
    <row r="86" spans="1:13" ht="15" customHeight="1" x14ac:dyDescent="0.2">
      <c r="A86" s="35" t="s">
        <v>1</v>
      </c>
      <c r="B86" s="21">
        <v>42164</v>
      </c>
      <c r="C86" s="229"/>
      <c r="D86" s="43"/>
      <c r="E86" s="26">
        <v>12</v>
      </c>
      <c r="F86" s="27">
        <v>6</v>
      </c>
      <c r="G86" s="27">
        <f t="shared" ref="G86:G91" si="19">E86-F86</f>
        <v>6</v>
      </c>
      <c r="H86" s="28">
        <f t="shared" ref="H86:H91" si="20">G86*1.3</f>
        <v>7.8000000000000007</v>
      </c>
      <c r="I86" s="261"/>
    </row>
    <row r="87" spans="1:13" ht="15" customHeight="1" x14ac:dyDescent="0.2">
      <c r="A87" s="35" t="s">
        <v>2</v>
      </c>
      <c r="B87" s="21">
        <v>42165</v>
      </c>
      <c r="C87" s="229"/>
      <c r="D87" s="43"/>
      <c r="E87" s="26">
        <v>12</v>
      </c>
      <c r="F87" s="27">
        <v>7.5</v>
      </c>
      <c r="G87" s="27">
        <f t="shared" si="19"/>
        <v>4.5</v>
      </c>
      <c r="H87" s="28">
        <f t="shared" si="20"/>
        <v>5.8500000000000005</v>
      </c>
      <c r="I87" s="261"/>
    </row>
    <row r="88" spans="1:13" ht="15" customHeight="1" x14ac:dyDescent="0.2">
      <c r="A88" s="35" t="s">
        <v>3</v>
      </c>
      <c r="B88" s="21">
        <v>42166</v>
      </c>
      <c r="C88" s="229"/>
      <c r="D88" s="43"/>
      <c r="E88" s="26">
        <v>12</v>
      </c>
      <c r="F88" s="27">
        <v>6</v>
      </c>
      <c r="G88" s="27">
        <f t="shared" si="19"/>
        <v>6</v>
      </c>
      <c r="H88" s="28">
        <f t="shared" si="20"/>
        <v>7.8000000000000007</v>
      </c>
      <c r="I88" s="261"/>
    </row>
    <row r="89" spans="1:13" ht="15" customHeight="1" x14ac:dyDescent="0.2">
      <c r="A89" s="33" t="s">
        <v>4</v>
      </c>
      <c r="B89" s="21">
        <v>42167</v>
      </c>
      <c r="C89" s="229"/>
      <c r="D89" s="43"/>
      <c r="E89" s="26">
        <v>12</v>
      </c>
      <c r="F89" s="27">
        <v>6</v>
      </c>
      <c r="G89" s="27">
        <f t="shared" si="19"/>
        <v>6</v>
      </c>
      <c r="H89" s="28">
        <f t="shared" si="20"/>
        <v>7.8000000000000007</v>
      </c>
      <c r="I89" s="261"/>
    </row>
    <row r="90" spans="1:13" ht="15.75" customHeight="1" x14ac:dyDescent="0.2">
      <c r="A90" s="33" t="s">
        <v>5</v>
      </c>
      <c r="B90" s="21">
        <v>42168</v>
      </c>
      <c r="C90" s="229"/>
      <c r="D90" s="43"/>
      <c r="E90" s="26">
        <v>12</v>
      </c>
      <c r="F90" s="27">
        <v>0</v>
      </c>
      <c r="G90" s="27">
        <f t="shared" si="19"/>
        <v>12</v>
      </c>
      <c r="H90" s="28">
        <f t="shared" si="20"/>
        <v>15.600000000000001</v>
      </c>
      <c r="I90" s="261"/>
      <c r="M90" s="5"/>
    </row>
    <row r="91" spans="1:13" ht="15" customHeight="1" thickBot="1" x14ac:dyDescent="0.25">
      <c r="A91" s="125" t="s">
        <v>6</v>
      </c>
      <c r="B91" s="126">
        <v>42169</v>
      </c>
      <c r="C91" s="229"/>
      <c r="D91" s="44"/>
      <c r="E91" s="30">
        <v>12</v>
      </c>
      <c r="F91" s="31">
        <v>0</v>
      </c>
      <c r="G91" s="31">
        <f t="shared" si="19"/>
        <v>12</v>
      </c>
      <c r="H91" s="32">
        <f t="shared" si="20"/>
        <v>15.600000000000001</v>
      </c>
      <c r="I91" s="261"/>
    </row>
    <row r="92" spans="1:13" ht="15" customHeight="1" x14ac:dyDescent="0.2">
      <c r="A92" s="162" t="s">
        <v>0</v>
      </c>
      <c r="B92" s="163">
        <v>42170</v>
      </c>
      <c r="C92" s="230" t="s">
        <v>14</v>
      </c>
      <c r="D92" s="74"/>
      <c r="E92" s="75">
        <v>12</v>
      </c>
      <c r="F92" s="75">
        <v>6</v>
      </c>
      <c r="G92" s="75">
        <f>E92-F92</f>
        <v>6</v>
      </c>
      <c r="H92" s="76">
        <f>G92*1.3</f>
        <v>7.8000000000000007</v>
      </c>
      <c r="I92" s="255">
        <f>SUM(H92:H98)</f>
        <v>62.4</v>
      </c>
    </row>
    <row r="93" spans="1:13" ht="15" customHeight="1" x14ac:dyDescent="0.2">
      <c r="A93" s="164" t="s">
        <v>1</v>
      </c>
      <c r="B93" s="73">
        <v>42171</v>
      </c>
      <c r="C93" s="231"/>
      <c r="D93" s="78"/>
      <c r="E93" s="79">
        <v>12</v>
      </c>
      <c r="F93" s="80">
        <v>6</v>
      </c>
      <c r="G93" s="80">
        <f t="shared" ref="G93:G98" si="21">E93-F93</f>
        <v>6</v>
      </c>
      <c r="H93" s="81">
        <f t="shared" ref="H93:H98" si="22">G93*1.3</f>
        <v>7.8000000000000007</v>
      </c>
      <c r="I93" s="256"/>
    </row>
    <row r="94" spans="1:13" ht="15" customHeight="1" x14ac:dyDescent="0.2">
      <c r="A94" s="164" t="s">
        <v>2</v>
      </c>
      <c r="B94" s="73">
        <v>42172</v>
      </c>
      <c r="C94" s="231"/>
      <c r="D94" s="78"/>
      <c r="E94" s="79">
        <v>12</v>
      </c>
      <c r="F94" s="80">
        <v>6</v>
      </c>
      <c r="G94" s="80">
        <f t="shared" si="21"/>
        <v>6</v>
      </c>
      <c r="H94" s="81">
        <f t="shared" si="22"/>
        <v>7.8000000000000007</v>
      </c>
      <c r="I94" s="256"/>
    </row>
    <row r="95" spans="1:13" ht="15" customHeight="1" x14ac:dyDescent="0.2">
      <c r="A95" s="164" t="s">
        <v>3</v>
      </c>
      <c r="B95" s="73">
        <v>42173</v>
      </c>
      <c r="C95" s="231"/>
      <c r="D95" s="78"/>
      <c r="E95" s="79">
        <v>12</v>
      </c>
      <c r="F95" s="80">
        <v>6</v>
      </c>
      <c r="G95" s="80">
        <f t="shared" si="21"/>
        <v>6</v>
      </c>
      <c r="H95" s="81">
        <f t="shared" si="22"/>
        <v>7.8000000000000007</v>
      </c>
      <c r="I95" s="256"/>
    </row>
    <row r="96" spans="1:13" ht="15" customHeight="1" x14ac:dyDescent="0.2">
      <c r="A96" s="164" t="s">
        <v>4</v>
      </c>
      <c r="B96" s="73">
        <v>42174</v>
      </c>
      <c r="C96" s="231"/>
      <c r="D96" s="78"/>
      <c r="E96" s="79">
        <v>12</v>
      </c>
      <c r="F96" s="80">
        <v>6</v>
      </c>
      <c r="G96" s="80">
        <f t="shared" si="21"/>
        <v>6</v>
      </c>
      <c r="H96" s="81">
        <f t="shared" si="22"/>
        <v>7.8000000000000007</v>
      </c>
      <c r="I96" s="256"/>
    </row>
    <row r="97" spans="1:9" ht="15" customHeight="1" x14ac:dyDescent="0.2">
      <c r="A97" s="164" t="s">
        <v>5</v>
      </c>
      <c r="B97" s="73">
        <v>42175</v>
      </c>
      <c r="C97" s="231"/>
      <c r="D97" s="78"/>
      <c r="E97" s="79">
        <v>12</v>
      </c>
      <c r="F97" s="80">
        <v>6</v>
      </c>
      <c r="G97" s="80">
        <f t="shared" si="21"/>
        <v>6</v>
      </c>
      <c r="H97" s="81">
        <f t="shared" si="22"/>
        <v>7.8000000000000007</v>
      </c>
      <c r="I97" s="256"/>
    </row>
    <row r="98" spans="1:9" ht="15" customHeight="1" thickBot="1" x14ac:dyDescent="0.25">
      <c r="A98" s="165" t="s">
        <v>6</v>
      </c>
      <c r="B98" s="166">
        <v>42176</v>
      </c>
      <c r="C98" s="232"/>
      <c r="D98" s="83"/>
      <c r="E98" s="84">
        <v>12</v>
      </c>
      <c r="F98" s="85">
        <v>0</v>
      </c>
      <c r="G98" s="85">
        <f t="shared" si="21"/>
        <v>12</v>
      </c>
      <c r="H98" s="86">
        <f t="shared" si="22"/>
        <v>15.600000000000001</v>
      </c>
      <c r="I98" s="257"/>
    </row>
    <row r="99" spans="1:9" ht="15" customHeight="1" x14ac:dyDescent="0.2">
      <c r="A99" s="132" t="s">
        <v>0</v>
      </c>
      <c r="B99" s="133">
        <v>42177</v>
      </c>
      <c r="C99" s="236" t="s">
        <v>15</v>
      </c>
      <c r="D99" s="96"/>
      <c r="E99" s="97">
        <v>12</v>
      </c>
      <c r="F99" s="97">
        <v>9</v>
      </c>
      <c r="G99" s="97">
        <f>E99-F99</f>
        <v>3</v>
      </c>
      <c r="H99" s="98">
        <f>G99*1.3</f>
        <v>3.9000000000000004</v>
      </c>
      <c r="I99" s="254">
        <f>SUM(H99:H105)</f>
        <v>74.100000000000009</v>
      </c>
    </row>
    <row r="100" spans="1:9" ht="15" customHeight="1" x14ac:dyDescent="0.2">
      <c r="A100" s="99" t="s">
        <v>1</v>
      </c>
      <c r="B100" s="100">
        <v>42178</v>
      </c>
      <c r="C100" s="236"/>
      <c r="D100" s="101"/>
      <c r="E100" s="102">
        <v>12</v>
      </c>
      <c r="F100" s="97">
        <v>6</v>
      </c>
      <c r="G100" s="97">
        <f t="shared" ref="G100:G105" si="23">E100-F100</f>
        <v>6</v>
      </c>
      <c r="H100" s="103">
        <f t="shared" ref="H100:H105" si="24">G100*1.3</f>
        <v>7.8000000000000007</v>
      </c>
      <c r="I100" s="254"/>
    </row>
    <row r="101" spans="1:9" ht="15" customHeight="1" x14ac:dyDescent="0.2">
      <c r="A101" s="99" t="s">
        <v>2</v>
      </c>
      <c r="B101" s="100">
        <v>42179</v>
      </c>
      <c r="C101" s="236"/>
      <c r="D101" s="101"/>
      <c r="E101" s="102">
        <v>12</v>
      </c>
      <c r="F101" s="97">
        <v>6</v>
      </c>
      <c r="G101" s="97">
        <f t="shared" si="23"/>
        <v>6</v>
      </c>
      <c r="H101" s="103">
        <f t="shared" si="24"/>
        <v>7.8000000000000007</v>
      </c>
      <c r="I101" s="254"/>
    </row>
    <row r="102" spans="1:9" ht="15" customHeight="1" x14ac:dyDescent="0.2">
      <c r="A102" s="99" t="s">
        <v>3</v>
      </c>
      <c r="B102" s="100">
        <v>42180</v>
      </c>
      <c r="C102" s="236"/>
      <c r="D102" s="101"/>
      <c r="E102" s="102">
        <v>12</v>
      </c>
      <c r="F102" s="97">
        <v>6</v>
      </c>
      <c r="G102" s="97">
        <f t="shared" si="23"/>
        <v>6</v>
      </c>
      <c r="H102" s="103">
        <f t="shared" si="24"/>
        <v>7.8000000000000007</v>
      </c>
      <c r="I102" s="254"/>
    </row>
    <row r="103" spans="1:9" ht="15" customHeight="1" x14ac:dyDescent="0.2">
      <c r="A103" s="99" t="s">
        <v>4</v>
      </c>
      <c r="B103" s="100">
        <v>42181</v>
      </c>
      <c r="C103" s="236"/>
      <c r="D103" s="101"/>
      <c r="E103" s="102">
        <v>12</v>
      </c>
      <c r="F103" s="97">
        <v>0</v>
      </c>
      <c r="G103" s="97">
        <f t="shared" si="23"/>
        <v>12</v>
      </c>
      <c r="H103" s="103">
        <f t="shared" si="24"/>
        <v>15.600000000000001</v>
      </c>
      <c r="I103" s="254"/>
    </row>
    <row r="104" spans="1:9" ht="15" customHeight="1" x14ac:dyDescent="0.2">
      <c r="A104" s="99" t="s">
        <v>5</v>
      </c>
      <c r="B104" s="100">
        <v>42182</v>
      </c>
      <c r="C104" s="236"/>
      <c r="D104" s="101"/>
      <c r="E104" s="102">
        <v>12</v>
      </c>
      <c r="F104" s="97">
        <v>0</v>
      </c>
      <c r="G104" s="97">
        <f t="shared" si="23"/>
        <v>12</v>
      </c>
      <c r="H104" s="103">
        <f t="shared" si="24"/>
        <v>15.600000000000001</v>
      </c>
      <c r="I104" s="254"/>
    </row>
    <row r="105" spans="1:9" ht="15" customHeight="1" thickBot="1" x14ac:dyDescent="0.25">
      <c r="A105" s="122" t="s">
        <v>6</v>
      </c>
      <c r="B105" s="124">
        <v>42183</v>
      </c>
      <c r="C105" s="236"/>
      <c r="D105" s="104"/>
      <c r="E105" s="105">
        <v>12</v>
      </c>
      <c r="F105" s="106">
        <v>0</v>
      </c>
      <c r="G105" s="106">
        <f t="shared" si="23"/>
        <v>12</v>
      </c>
      <c r="H105" s="107">
        <f t="shared" si="24"/>
        <v>15.600000000000001</v>
      </c>
      <c r="I105" s="254"/>
    </row>
    <row r="106" spans="1:9" ht="15" customHeight="1" x14ac:dyDescent="0.2">
      <c r="A106" s="159" t="s">
        <v>0</v>
      </c>
      <c r="B106" s="152">
        <v>42184</v>
      </c>
      <c r="C106" s="233" t="s">
        <v>13</v>
      </c>
      <c r="D106" s="116"/>
      <c r="E106" s="49">
        <v>12</v>
      </c>
      <c r="F106" s="49">
        <v>6</v>
      </c>
      <c r="G106" s="49">
        <f>E106-F106</f>
        <v>6</v>
      </c>
      <c r="H106" s="50">
        <f t="shared" ref="H106:H113" si="25">G106*1.3</f>
        <v>7.8000000000000007</v>
      </c>
      <c r="I106" s="258">
        <f>SUM(H106:H112)</f>
        <v>70.199999999999989</v>
      </c>
    </row>
    <row r="107" spans="1:9" ht="15" customHeight="1" x14ac:dyDescent="0.2">
      <c r="A107" s="167" t="s">
        <v>1</v>
      </c>
      <c r="B107" s="48">
        <v>42185</v>
      </c>
      <c r="C107" s="234"/>
      <c r="D107" s="69"/>
      <c r="E107" s="51">
        <v>12</v>
      </c>
      <c r="F107" s="52">
        <v>6</v>
      </c>
      <c r="G107" s="52">
        <f t="shared" ref="G107:G112" si="26">E107-F107</f>
        <v>6</v>
      </c>
      <c r="H107" s="53">
        <f t="shared" si="25"/>
        <v>7.8000000000000007</v>
      </c>
      <c r="I107" s="259"/>
    </row>
    <row r="108" spans="1:9" ht="15" customHeight="1" x14ac:dyDescent="0.2">
      <c r="A108" s="167" t="s">
        <v>2</v>
      </c>
      <c r="B108" s="48">
        <v>42186</v>
      </c>
      <c r="C108" s="234"/>
      <c r="D108" s="69"/>
      <c r="E108" s="51">
        <v>12</v>
      </c>
      <c r="F108" s="52">
        <v>0</v>
      </c>
      <c r="G108" s="52">
        <f t="shared" si="26"/>
        <v>12</v>
      </c>
      <c r="H108" s="53">
        <f t="shared" si="25"/>
        <v>15.600000000000001</v>
      </c>
      <c r="I108" s="259"/>
    </row>
    <row r="109" spans="1:9" ht="15" customHeight="1" x14ac:dyDescent="0.2">
      <c r="A109" s="167" t="s">
        <v>3</v>
      </c>
      <c r="B109" s="48">
        <v>42187</v>
      </c>
      <c r="C109" s="234"/>
      <c r="D109" s="69"/>
      <c r="E109" s="51">
        <v>12</v>
      </c>
      <c r="F109" s="52">
        <v>6</v>
      </c>
      <c r="G109" s="52">
        <f t="shared" si="26"/>
        <v>6</v>
      </c>
      <c r="H109" s="53">
        <f t="shared" si="25"/>
        <v>7.8000000000000007</v>
      </c>
      <c r="I109" s="259"/>
    </row>
    <row r="110" spans="1:9" ht="15" customHeight="1" x14ac:dyDescent="0.2">
      <c r="A110" s="167" t="s">
        <v>4</v>
      </c>
      <c r="B110" s="48">
        <v>42188</v>
      </c>
      <c r="C110" s="234"/>
      <c r="D110" s="69"/>
      <c r="E110" s="51">
        <v>12</v>
      </c>
      <c r="F110" s="52">
        <v>6</v>
      </c>
      <c r="G110" s="52">
        <f t="shared" si="26"/>
        <v>6</v>
      </c>
      <c r="H110" s="53">
        <f t="shared" si="25"/>
        <v>7.8000000000000007</v>
      </c>
      <c r="I110" s="259"/>
    </row>
    <row r="111" spans="1:9" ht="15" customHeight="1" x14ac:dyDescent="0.2">
      <c r="A111" s="167" t="s">
        <v>5</v>
      </c>
      <c r="B111" s="48">
        <v>42189</v>
      </c>
      <c r="C111" s="234"/>
      <c r="D111" s="69"/>
      <c r="E111" s="51">
        <v>12</v>
      </c>
      <c r="F111" s="52">
        <v>6</v>
      </c>
      <c r="G111" s="52">
        <f t="shared" si="26"/>
        <v>6</v>
      </c>
      <c r="H111" s="53">
        <f t="shared" si="25"/>
        <v>7.8000000000000007</v>
      </c>
      <c r="I111" s="259"/>
    </row>
    <row r="112" spans="1:9" ht="15" customHeight="1" thickBot="1" x14ac:dyDescent="0.25">
      <c r="A112" s="161" t="s">
        <v>6</v>
      </c>
      <c r="B112" s="155">
        <v>42190</v>
      </c>
      <c r="C112" s="235"/>
      <c r="D112" s="71"/>
      <c r="E112" s="56">
        <v>12</v>
      </c>
      <c r="F112" s="57">
        <v>0</v>
      </c>
      <c r="G112" s="57">
        <f t="shared" si="26"/>
        <v>12</v>
      </c>
      <c r="H112" s="58">
        <f t="shared" si="25"/>
        <v>15.600000000000001</v>
      </c>
      <c r="I112" s="260"/>
    </row>
    <row r="113" spans="1:9" ht="15" customHeight="1" x14ac:dyDescent="0.2">
      <c r="A113" s="134" t="s">
        <v>0</v>
      </c>
      <c r="B113" s="135">
        <v>42191</v>
      </c>
      <c r="C113" s="229" t="s">
        <v>16</v>
      </c>
      <c r="D113" s="41"/>
      <c r="E113" s="27">
        <v>12</v>
      </c>
      <c r="F113" s="27">
        <v>6</v>
      </c>
      <c r="G113" s="27">
        <f>E113-F113</f>
        <v>6</v>
      </c>
      <c r="H113" s="42">
        <f t="shared" si="25"/>
        <v>7.8000000000000007</v>
      </c>
      <c r="I113" s="261">
        <f>SUM(H113:H119)</f>
        <v>62.4</v>
      </c>
    </row>
    <row r="114" spans="1:9" ht="15" customHeight="1" x14ac:dyDescent="0.2">
      <c r="A114" s="33" t="s">
        <v>1</v>
      </c>
      <c r="B114" s="21">
        <v>42192</v>
      </c>
      <c r="C114" s="229"/>
      <c r="D114" s="43"/>
      <c r="E114" s="26">
        <v>12</v>
      </c>
      <c r="F114" s="27">
        <v>6</v>
      </c>
      <c r="G114" s="27">
        <f t="shared" ref="G114:G119" si="27">E114-F114</f>
        <v>6</v>
      </c>
      <c r="H114" s="28">
        <f t="shared" ref="H114:H119" si="28">G114*1.3</f>
        <v>7.8000000000000007</v>
      </c>
      <c r="I114" s="261"/>
    </row>
    <row r="115" spans="1:9" ht="15" customHeight="1" x14ac:dyDescent="0.2">
      <c r="A115" s="33" t="s">
        <v>2</v>
      </c>
      <c r="B115" s="21">
        <v>42193</v>
      </c>
      <c r="C115" s="229"/>
      <c r="D115" s="43"/>
      <c r="E115" s="26">
        <v>12</v>
      </c>
      <c r="F115" s="27">
        <v>6</v>
      </c>
      <c r="G115" s="27">
        <f t="shared" si="27"/>
        <v>6</v>
      </c>
      <c r="H115" s="28">
        <f t="shared" si="28"/>
        <v>7.8000000000000007</v>
      </c>
      <c r="I115" s="261"/>
    </row>
    <row r="116" spans="1:9" ht="15" customHeight="1" x14ac:dyDescent="0.2">
      <c r="A116" s="33" t="s">
        <v>3</v>
      </c>
      <c r="B116" s="21">
        <v>42194</v>
      </c>
      <c r="C116" s="229"/>
      <c r="D116" s="43"/>
      <c r="E116" s="26">
        <v>12</v>
      </c>
      <c r="F116" s="27">
        <v>6</v>
      </c>
      <c r="G116" s="27">
        <f t="shared" si="27"/>
        <v>6</v>
      </c>
      <c r="H116" s="28">
        <f t="shared" si="28"/>
        <v>7.8000000000000007</v>
      </c>
      <c r="I116" s="261"/>
    </row>
    <row r="117" spans="1:9" ht="15" customHeight="1" x14ac:dyDescent="0.2">
      <c r="A117" s="35" t="s">
        <v>4</v>
      </c>
      <c r="B117" s="21">
        <v>42195</v>
      </c>
      <c r="C117" s="229"/>
      <c r="D117" s="43"/>
      <c r="E117" s="26">
        <v>12</v>
      </c>
      <c r="F117" s="27">
        <v>6</v>
      </c>
      <c r="G117" s="27">
        <f t="shared" si="27"/>
        <v>6</v>
      </c>
      <c r="H117" s="28">
        <f t="shared" si="28"/>
        <v>7.8000000000000007</v>
      </c>
      <c r="I117" s="261"/>
    </row>
    <row r="118" spans="1:9" ht="15" customHeight="1" x14ac:dyDescent="0.2">
      <c r="A118" s="33" t="s">
        <v>5</v>
      </c>
      <c r="B118" s="21">
        <v>42196</v>
      </c>
      <c r="C118" s="229"/>
      <c r="D118" s="43"/>
      <c r="E118" s="26">
        <v>12</v>
      </c>
      <c r="F118" s="27">
        <v>6</v>
      </c>
      <c r="G118" s="27">
        <f t="shared" si="27"/>
        <v>6</v>
      </c>
      <c r="H118" s="28">
        <f t="shared" si="28"/>
        <v>7.8000000000000007</v>
      </c>
      <c r="I118" s="261"/>
    </row>
    <row r="119" spans="1:9" ht="15" customHeight="1" thickBot="1" x14ac:dyDescent="0.25">
      <c r="A119" s="125" t="s">
        <v>6</v>
      </c>
      <c r="B119" s="126">
        <v>42197</v>
      </c>
      <c r="C119" s="229"/>
      <c r="D119" s="44"/>
      <c r="E119" s="30">
        <v>12</v>
      </c>
      <c r="F119" s="31">
        <v>0</v>
      </c>
      <c r="G119" s="31">
        <f t="shared" si="27"/>
        <v>12</v>
      </c>
      <c r="H119" s="32">
        <f t="shared" si="28"/>
        <v>15.600000000000001</v>
      </c>
      <c r="I119" s="261"/>
    </row>
    <row r="120" spans="1:9" ht="15" customHeight="1" x14ac:dyDescent="0.2">
      <c r="A120" s="168" t="s">
        <v>0</v>
      </c>
      <c r="B120" s="163">
        <v>42198</v>
      </c>
      <c r="C120" s="230" t="s">
        <v>14</v>
      </c>
      <c r="D120" s="74"/>
      <c r="E120" s="75">
        <v>12</v>
      </c>
      <c r="F120" s="75">
        <v>6</v>
      </c>
      <c r="G120" s="75">
        <f>E120-F120</f>
        <v>6</v>
      </c>
      <c r="H120" s="76">
        <f>G120*1.3</f>
        <v>7.8000000000000007</v>
      </c>
      <c r="I120" s="255">
        <f>SUM(H120:H126)</f>
        <v>78</v>
      </c>
    </row>
    <row r="121" spans="1:9" ht="15" customHeight="1" x14ac:dyDescent="0.2">
      <c r="A121" s="164" t="s">
        <v>1</v>
      </c>
      <c r="B121" s="73">
        <v>42199</v>
      </c>
      <c r="C121" s="231"/>
      <c r="D121" s="78"/>
      <c r="E121" s="79">
        <v>12</v>
      </c>
      <c r="F121" s="80">
        <v>6</v>
      </c>
      <c r="G121" s="80">
        <f t="shared" ref="G121:G126" si="29">E121-F121</f>
        <v>6</v>
      </c>
      <c r="H121" s="81">
        <f t="shared" ref="H121:H126" si="30">G121*1.3</f>
        <v>7.8000000000000007</v>
      </c>
      <c r="I121" s="256"/>
    </row>
    <row r="122" spans="1:9" ht="15" customHeight="1" x14ac:dyDescent="0.2">
      <c r="A122" s="164" t="s">
        <v>2</v>
      </c>
      <c r="B122" s="73">
        <v>42200</v>
      </c>
      <c r="C122" s="231"/>
      <c r="D122" s="78"/>
      <c r="E122" s="79">
        <v>12</v>
      </c>
      <c r="F122" s="80">
        <v>6</v>
      </c>
      <c r="G122" s="80">
        <f t="shared" si="29"/>
        <v>6</v>
      </c>
      <c r="H122" s="81">
        <f t="shared" si="30"/>
        <v>7.8000000000000007</v>
      </c>
      <c r="I122" s="256"/>
    </row>
    <row r="123" spans="1:9" ht="14.25" x14ac:dyDescent="0.2">
      <c r="A123" s="164" t="s">
        <v>3</v>
      </c>
      <c r="B123" s="73">
        <v>42201</v>
      </c>
      <c r="C123" s="231"/>
      <c r="D123" s="78"/>
      <c r="E123" s="79">
        <v>12</v>
      </c>
      <c r="F123" s="80">
        <v>0</v>
      </c>
      <c r="G123" s="80">
        <f t="shared" si="29"/>
        <v>12</v>
      </c>
      <c r="H123" s="81">
        <f t="shared" si="30"/>
        <v>15.600000000000001</v>
      </c>
      <c r="I123" s="256"/>
    </row>
    <row r="124" spans="1:9" ht="15" customHeight="1" x14ac:dyDescent="0.2">
      <c r="A124" s="164" t="s">
        <v>4</v>
      </c>
      <c r="B124" s="73">
        <v>42202</v>
      </c>
      <c r="C124" s="231"/>
      <c r="D124" s="78"/>
      <c r="E124" s="79">
        <v>12</v>
      </c>
      <c r="F124" s="80">
        <v>6</v>
      </c>
      <c r="G124" s="80">
        <f t="shared" si="29"/>
        <v>6</v>
      </c>
      <c r="H124" s="81">
        <f t="shared" si="30"/>
        <v>7.8000000000000007</v>
      </c>
      <c r="I124" s="256"/>
    </row>
    <row r="125" spans="1:9" ht="15" customHeight="1" x14ac:dyDescent="0.2">
      <c r="A125" s="164" t="s">
        <v>5</v>
      </c>
      <c r="B125" s="73">
        <v>42203</v>
      </c>
      <c r="C125" s="231"/>
      <c r="D125" s="78"/>
      <c r="E125" s="79">
        <v>12</v>
      </c>
      <c r="F125" s="80">
        <v>0</v>
      </c>
      <c r="G125" s="80">
        <f t="shared" si="29"/>
        <v>12</v>
      </c>
      <c r="H125" s="81">
        <f t="shared" si="30"/>
        <v>15.600000000000001</v>
      </c>
      <c r="I125" s="256"/>
    </row>
    <row r="126" spans="1:9" ht="15" customHeight="1" thickBot="1" x14ac:dyDescent="0.25">
      <c r="A126" s="165" t="s">
        <v>6</v>
      </c>
      <c r="B126" s="166">
        <v>42204</v>
      </c>
      <c r="C126" s="232"/>
      <c r="D126" s="83"/>
      <c r="E126" s="84">
        <v>12</v>
      </c>
      <c r="F126" s="85">
        <v>0</v>
      </c>
      <c r="G126" s="85">
        <f t="shared" si="29"/>
        <v>12</v>
      </c>
      <c r="H126" s="86">
        <f t="shared" si="30"/>
        <v>15.600000000000001</v>
      </c>
      <c r="I126" s="257"/>
    </row>
    <row r="127" spans="1:9" ht="15" customHeight="1" x14ac:dyDescent="0.2">
      <c r="A127" s="132" t="s">
        <v>0</v>
      </c>
      <c r="B127" s="133">
        <v>42205</v>
      </c>
      <c r="C127" s="236" t="s">
        <v>15</v>
      </c>
      <c r="D127" s="96"/>
      <c r="E127" s="97">
        <v>12</v>
      </c>
      <c r="F127" s="97">
        <v>6</v>
      </c>
      <c r="G127" s="97">
        <f>E127-F127</f>
        <v>6</v>
      </c>
      <c r="H127" s="98">
        <f>G127*1.3</f>
        <v>7.8000000000000007</v>
      </c>
      <c r="I127" s="254">
        <f>SUM(H127:H133)</f>
        <v>78</v>
      </c>
    </row>
    <row r="128" spans="1:9" ht="15" customHeight="1" x14ac:dyDescent="0.2">
      <c r="A128" s="99" t="s">
        <v>1</v>
      </c>
      <c r="B128" s="100">
        <v>42206</v>
      </c>
      <c r="C128" s="236"/>
      <c r="D128" s="101"/>
      <c r="E128" s="102">
        <v>12</v>
      </c>
      <c r="F128" s="97">
        <v>6</v>
      </c>
      <c r="G128" s="97">
        <f t="shared" ref="G128:G133" si="31">E128-F128</f>
        <v>6</v>
      </c>
      <c r="H128" s="103">
        <f t="shared" ref="H128:H133" si="32">G128*1.3</f>
        <v>7.8000000000000007</v>
      </c>
      <c r="I128" s="254"/>
    </row>
    <row r="129" spans="1:9" ht="15" customHeight="1" x14ac:dyDescent="0.2">
      <c r="A129" s="99" t="s">
        <v>2</v>
      </c>
      <c r="B129" s="100">
        <v>42207</v>
      </c>
      <c r="C129" s="236"/>
      <c r="D129" s="101"/>
      <c r="E129" s="102">
        <v>12</v>
      </c>
      <c r="F129" s="97">
        <v>6</v>
      </c>
      <c r="G129" s="97">
        <f t="shared" si="31"/>
        <v>6</v>
      </c>
      <c r="H129" s="103">
        <f t="shared" si="32"/>
        <v>7.8000000000000007</v>
      </c>
      <c r="I129" s="254"/>
    </row>
    <row r="130" spans="1:9" ht="15" customHeight="1" x14ac:dyDescent="0.2">
      <c r="A130" s="99" t="s">
        <v>3</v>
      </c>
      <c r="B130" s="100">
        <v>42208</v>
      </c>
      <c r="C130" s="236"/>
      <c r="D130" s="101"/>
      <c r="E130" s="102">
        <v>12</v>
      </c>
      <c r="F130" s="97">
        <v>0</v>
      </c>
      <c r="G130" s="97">
        <f t="shared" si="31"/>
        <v>12</v>
      </c>
      <c r="H130" s="103">
        <f t="shared" si="32"/>
        <v>15.600000000000001</v>
      </c>
      <c r="I130" s="254"/>
    </row>
    <row r="131" spans="1:9" ht="15" customHeight="1" x14ac:dyDescent="0.2">
      <c r="A131" s="99" t="s">
        <v>4</v>
      </c>
      <c r="B131" s="100">
        <v>42209</v>
      </c>
      <c r="C131" s="236"/>
      <c r="D131" s="101"/>
      <c r="E131" s="102">
        <v>12</v>
      </c>
      <c r="F131" s="97">
        <v>6</v>
      </c>
      <c r="G131" s="97">
        <f t="shared" si="31"/>
        <v>6</v>
      </c>
      <c r="H131" s="103">
        <f t="shared" si="32"/>
        <v>7.8000000000000007</v>
      </c>
      <c r="I131" s="254"/>
    </row>
    <row r="132" spans="1:9" ht="15" customHeight="1" x14ac:dyDescent="0.2">
      <c r="A132" s="99" t="s">
        <v>5</v>
      </c>
      <c r="B132" s="100">
        <v>42210</v>
      </c>
      <c r="C132" s="236"/>
      <c r="D132" s="101"/>
      <c r="E132" s="102">
        <v>12</v>
      </c>
      <c r="F132" s="97">
        <v>0</v>
      </c>
      <c r="G132" s="97">
        <f t="shared" si="31"/>
        <v>12</v>
      </c>
      <c r="H132" s="103">
        <f t="shared" si="32"/>
        <v>15.600000000000001</v>
      </c>
      <c r="I132" s="254"/>
    </row>
    <row r="133" spans="1:9" ht="15" customHeight="1" thickBot="1" x14ac:dyDescent="0.25">
      <c r="A133" s="122" t="s">
        <v>6</v>
      </c>
      <c r="B133" s="124">
        <v>42211</v>
      </c>
      <c r="C133" s="236"/>
      <c r="D133" s="104"/>
      <c r="E133" s="105">
        <v>12</v>
      </c>
      <c r="F133" s="106">
        <v>0</v>
      </c>
      <c r="G133" s="106">
        <f t="shared" si="31"/>
        <v>12</v>
      </c>
      <c r="H133" s="107">
        <f t="shared" si="32"/>
        <v>15.600000000000001</v>
      </c>
      <c r="I133" s="254"/>
    </row>
    <row r="134" spans="1:9" ht="15" customHeight="1" x14ac:dyDescent="0.2">
      <c r="A134" s="159" t="s">
        <v>0</v>
      </c>
      <c r="B134" s="152">
        <v>42212</v>
      </c>
      <c r="C134" s="233" t="s">
        <v>13</v>
      </c>
      <c r="D134" s="116"/>
      <c r="E134" s="49">
        <v>12</v>
      </c>
      <c r="F134" s="49">
        <v>6</v>
      </c>
      <c r="G134" s="49">
        <f>E134-F134</f>
        <v>6</v>
      </c>
      <c r="H134" s="50">
        <f>G134*1.3</f>
        <v>7.8000000000000007</v>
      </c>
      <c r="I134" s="258">
        <f>SUM(H134:H140)</f>
        <v>60.45000000000001</v>
      </c>
    </row>
    <row r="135" spans="1:9" ht="15" customHeight="1" x14ac:dyDescent="0.2">
      <c r="A135" s="167" t="s">
        <v>1</v>
      </c>
      <c r="B135" s="48">
        <v>42213</v>
      </c>
      <c r="C135" s="234"/>
      <c r="D135" s="69"/>
      <c r="E135" s="51">
        <v>12</v>
      </c>
      <c r="F135" s="52">
        <v>6</v>
      </c>
      <c r="G135" s="52">
        <f t="shared" ref="G135:G140" si="33">E135-F135</f>
        <v>6</v>
      </c>
      <c r="H135" s="53">
        <f t="shared" ref="H135:H140" si="34">G135*1.3</f>
        <v>7.8000000000000007</v>
      </c>
      <c r="I135" s="259"/>
    </row>
    <row r="136" spans="1:9" ht="15" customHeight="1" x14ac:dyDescent="0.2">
      <c r="A136" s="167" t="s">
        <v>2</v>
      </c>
      <c r="B136" s="48">
        <v>42214</v>
      </c>
      <c r="C136" s="234"/>
      <c r="D136" s="69"/>
      <c r="E136" s="51">
        <v>12</v>
      </c>
      <c r="F136" s="52">
        <v>6</v>
      </c>
      <c r="G136" s="52">
        <f t="shared" si="33"/>
        <v>6</v>
      </c>
      <c r="H136" s="53">
        <f t="shared" si="34"/>
        <v>7.8000000000000007</v>
      </c>
      <c r="I136" s="259"/>
    </row>
    <row r="137" spans="1:9" ht="15" customHeight="1" x14ac:dyDescent="0.2">
      <c r="A137" s="167" t="s">
        <v>3</v>
      </c>
      <c r="B137" s="48">
        <v>42215</v>
      </c>
      <c r="C137" s="234"/>
      <c r="D137" s="69"/>
      <c r="E137" s="51">
        <v>12</v>
      </c>
      <c r="F137" s="52">
        <v>7.5</v>
      </c>
      <c r="G137" s="52">
        <f t="shared" si="33"/>
        <v>4.5</v>
      </c>
      <c r="H137" s="53">
        <f t="shared" si="34"/>
        <v>5.8500000000000005</v>
      </c>
      <c r="I137" s="259"/>
    </row>
    <row r="138" spans="1:9" ht="15" customHeight="1" x14ac:dyDescent="0.2">
      <c r="A138" s="160" t="s">
        <v>4</v>
      </c>
      <c r="B138" s="48">
        <v>42216</v>
      </c>
      <c r="C138" s="234"/>
      <c r="D138" s="69"/>
      <c r="E138" s="51">
        <v>12</v>
      </c>
      <c r="F138" s="52">
        <v>6</v>
      </c>
      <c r="G138" s="52">
        <f t="shared" si="33"/>
        <v>6</v>
      </c>
      <c r="H138" s="53">
        <f t="shared" si="34"/>
        <v>7.8000000000000007</v>
      </c>
      <c r="I138" s="259"/>
    </row>
    <row r="139" spans="1:9" ht="15" customHeight="1" x14ac:dyDescent="0.2">
      <c r="A139" s="167" t="s">
        <v>5</v>
      </c>
      <c r="B139" s="48">
        <v>42217</v>
      </c>
      <c r="C139" s="234"/>
      <c r="D139" s="69"/>
      <c r="E139" s="51">
        <v>12</v>
      </c>
      <c r="F139" s="52">
        <v>6</v>
      </c>
      <c r="G139" s="52">
        <f t="shared" si="33"/>
        <v>6</v>
      </c>
      <c r="H139" s="53">
        <f t="shared" si="34"/>
        <v>7.8000000000000007</v>
      </c>
      <c r="I139" s="259"/>
    </row>
    <row r="140" spans="1:9" ht="15" customHeight="1" thickBot="1" x14ac:dyDescent="0.25">
      <c r="A140" s="161" t="s">
        <v>6</v>
      </c>
      <c r="B140" s="155">
        <v>42218</v>
      </c>
      <c r="C140" s="235"/>
      <c r="D140" s="71"/>
      <c r="E140" s="56">
        <v>12</v>
      </c>
      <c r="F140" s="57">
        <v>0</v>
      </c>
      <c r="G140" s="57">
        <f t="shared" si="33"/>
        <v>12</v>
      </c>
      <c r="H140" s="58">
        <f t="shared" si="34"/>
        <v>15.600000000000001</v>
      </c>
      <c r="I140" s="260"/>
    </row>
    <row r="141" spans="1:9" ht="15" customHeight="1" x14ac:dyDescent="0.2">
      <c r="A141" s="130" t="s">
        <v>0</v>
      </c>
      <c r="B141" s="131">
        <v>42219</v>
      </c>
      <c r="C141" s="231" t="s">
        <v>14</v>
      </c>
      <c r="D141" s="87"/>
      <c r="E141" s="80">
        <v>12</v>
      </c>
      <c r="F141" s="80">
        <v>6</v>
      </c>
      <c r="G141" s="80">
        <f>E141-F141</f>
        <v>6</v>
      </c>
      <c r="H141" s="88">
        <f t="shared" ref="H141:H148" si="35">G141*1.3</f>
        <v>7.8000000000000007</v>
      </c>
      <c r="I141" s="256">
        <f>SUM(H141:H147)</f>
        <v>62.4</v>
      </c>
    </row>
    <row r="142" spans="1:9" ht="15" customHeight="1" x14ac:dyDescent="0.2">
      <c r="A142" s="72" t="s">
        <v>1</v>
      </c>
      <c r="B142" s="73">
        <v>42220</v>
      </c>
      <c r="C142" s="231"/>
      <c r="D142" s="78"/>
      <c r="E142" s="79">
        <v>12</v>
      </c>
      <c r="F142" s="80">
        <v>6</v>
      </c>
      <c r="G142" s="80">
        <f t="shared" ref="G142:G147" si="36">E142-F142</f>
        <v>6</v>
      </c>
      <c r="H142" s="81">
        <f t="shared" si="35"/>
        <v>7.8000000000000007</v>
      </c>
      <c r="I142" s="256"/>
    </row>
    <row r="143" spans="1:9" ht="15" customHeight="1" x14ac:dyDescent="0.2">
      <c r="A143" s="72" t="s">
        <v>2</v>
      </c>
      <c r="B143" s="73">
        <v>42221</v>
      </c>
      <c r="C143" s="231"/>
      <c r="D143" s="78"/>
      <c r="E143" s="79">
        <v>12</v>
      </c>
      <c r="F143" s="80">
        <v>6</v>
      </c>
      <c r="G143" s="80">
        <f t="shared" si="36"/>
        <v>6</v>
      </c>
      <c r="H143" s="81">
        <f t="shared" si="35"/>
        <v>7.8000000000000007</v>
      </c>
      <c r="I143" s="256"/>
    </row>
    <row r="144" spans="1:9" ht="15" customHeight="1" x14ac:dyDescent="0.2">
      <c r="A144" s="72" t="s">
        <v>3</v>
      </c>
      <c r="B144" s="73">
        <v>42222</v>
      </c>
      <c r="C144" s="231"/>
      <c r="D144" s="78"/>
      <c r="E144" s="79">
        <v>12</v>
      </c>
      <c r="F144" s="80">
        <v>6</v>
      </c>
      <c r="G144" s="80">
        <f t="shared" si="36"/>
        <v>6</v>
      </c>
      <c r="H144" s="81">
        <f t="shared" si="35"/>
        <v>7.8000000000000007</v>
      </c>
      <c r="I144" s="256"/>
    </row>
    <row r="145" spans="1:9" ht="15" customHeight="1" x14ac:dyDescent="0.2">
      <c r="A145" s="72" t="s">
        <v>4</v>
      </c>
      <c r="B145" s="73">
        <v>42223</v>
      </c>
      <c r="C145" s="231"/>
      <c r="D145" s="78"/>
      <c r="E145" s="79">
        <v>12</v>
      </c>
      <c r="F145" s="80">
        <v>6</v>
      </c>
      <c r="G145" s="80">
        <f t="shared" si="36"/>
        <v>6</v>
      </c>
      <c r="H145" s="81">
        <f t="shared" si="35"/>
        <v>7.8000000000000007</v>
      </c>
      <c r="I145" s="256"/>
    </row>
    <row r="146" spans="1:9" ht="15" customHeight="1" x14ac:dyDescent="0.2">
      <c r="A146" s="72" t="s">
        <v>5</v>
      </c>
      <c r="B146" s="73">
        <v>42224</v>
      </c>
      <c r="C146" s="231"/>
      <c r="D146" s="78"/>
      <c r="E146" s="79">
        <v>12</v>
      </c>
      <c r="F146" s="80">
        <v>6</v>
      </c>
      <c r="G146" s="80">
        <f t="shared" si="36"/>
        <v>6</v>
      </c>
      <c r="H146" s="81">
        <f t="shared" si="35"/>
        <v>7.8000000000000007</v>
      </c>
      <c r="I146" s="256"/>
    </row>
    <row r="147" spans="1:9" ht="15" customHeight="1" thickBot="1" x14ac:dyDescent="0.25">
      <c r="A147" s="120" t="s">
        <v>6</v>
      </c>
      <c r="B147" s="121">
        <v>42225</v>
      </c>
      <c r="C147" s="231"/>
      <c r="D147" s="89"/>
      <c r="E147" s="90">
        <v>12</v>
      </c>
      <c r="F147" s="91">
        <v>0</v>
      </c>
      <c r="G147" s="91">
        <f t="shared" si="36"/>
        <v>12</v>
      </c>
      <c r="H147" s="92">
        <f t="shared" si="35"/>
        <v>15.600000000000001</v>
      </c>
      <c r="I147" s="256"/>
    </row>
    <row r="148" spans="1:9" ht="15" customHeight="1" x14ac:dyDescent="0.2">
      <c r="A148" s="147" t="s">
        <v>0</v>
      </c>
      <c r="B148" s="137">
        <v>42226</v>
      </c>
      <c r="C148" s="239" t="s">
        <v>16</v>
      </c>
      <c r="D148" s="45"/>
      <c r="E148" s="23">
        <v>12</v>
      </c>
      <c r="F148" s="23">
        <v>6</v>
      </c>
      <c r="G148" s="23">
        <f>E148-F148</f>
        <v>6</v>
      </c>
      <c r="H148" s="24">
        <f t="shared" si="35"/>
        <v>7.8000000000000007</v>
      </c>
      <c r="I148" s="226">
        <f>SUM(H148:H154)</f>
        <v>70.200000000000017</v>
      </c>
    </row>
    <row r="149" spans="1:9" ht="15" customHeight="1" x14ac:dyDescent="0.2">
      <c r="A149" s="157" t="s">
        <v>1</v>
      </c>
      <c r="B149" s="21">
        <v>42227</v>
      </c>
      <c r="C149" s="240"/>
      <c r="D149" s="43"/>
      <c r="E149" s="26">
        <v>12</v>
      </c>
      <c r="F149" s="27">
        <v>6</v>
      </c>
      <c r="G149" s="27">
        <f t="shared" ref="G149:G154" si="37">E149-F149</f>
        <v>6</v>
      </c>
      <c r="H149" s="28">
        <f t="shared" ref="H149:H155" si="38">G149*1.3</f>
        <v>7.8000000000000007</v>
      </c>
      <c r="I149" s="227"/>
    </row>
    <row r="150" spans="1:9" ht="15" customHeight="1" x14ac:dyDescent="0.2">
      <c r="A150" s="157" t="s">
        <v>2</v>
      </c>
      <c r="B150" s="21">
        <v>42228</v>
      </c>
      <c r="C150" s="240"/>
      <c r="D150" s="43"/>
      <c r="E150" s="26">
        <v>12</v>
      </c>
      <c r="F150" s="27">
        <v>6</v>
      </c>
      <c r="G150" s="27">
        <f t="shared" si="37"/>
        <v>6</v>
      </c>
      <c r="H150" s="28">
        <f t="shared" si="38"/>
        <v>7.8000000000000007</v>
      </c>
      <c r="I150" s="227"/>
    </row>
    <row r="151" spans="1:9" ht="15" customHeight="1" x14ac:dyDescent="0.2">
      <c r="A151" s="157" t="s">
        <v>3</v>
      </c>
      <c r="B151" s="21">
        <v>42229</v>
      </c>
      <c r="C151" s="240"/>
      <c r="D151" s="43"/>
      <c r="E151" s="26">
        <v>12</v>
      </c>
      <c r="F151" s="27">
        <v>6</v>
      </c>
      <c r="G151" s="27">
        <f t="shared" si="37"/>
        <v>6</v>
      </c>
      <c r="H151" s="28">
        <f t="shared" si="38"/>
        <v>7.8000000000000007</v>
      </c>
      <c r="I151" s="227"/>
    </row>
    <row r="152" spans="1:9" ht="15" customHeight="1" x14ac:dyDescent="0.2">
      <c r="A152" s="157" t="s">
        <v>4</v>
      </c>
      <c r="B152" s="21">
        <v>42230</v>
      </c>
      <c r="C152" s="240"/>
      <c r="D152" s="43"/>
      <c r="E152" s="26">
        <v>12</v>
      </c>
      <c r="F152" s="27">
        <v>0</v>
      </c>
      <c r="G152" s="27">
        <f t="shared" si="37"/>
        <v>12</v>
      </c>
      <c r="H152" s="28">
        <f t="shared" si="38"/>
        <v>15.600000000000001</v>
      </c>
      <c r="I152" s="227"/>
    </row>
    <row r="153" spans="1:9" ht="15" customHeight="1" x14ac:dyDescent="0.2">
      <c r="A153" s="149" t="s">
        <v>5</v>
      </c>
      <c r="B153" s="29">
        <v>42231</v>
      </c>
      <c r="C153" s="240"/>
      <c r="D153" s="43"/>
      <c r="E153" s="26">
        <v>12</v>
      </c>
      <c r="F153" s="27">
        <v>6</v>
      </c>
      <c r="G153" s="27">
        <f t="shared" si="37"/>
        <v>6</v>
      </c>
      <c r="H153" s="28">
        <f t="shared" si="38"/>
        <v>7.8000000000000007</v>
      </c>
      <c r="I153" s="227"/>
    </row>
    <row r="154" spans="1:9" ht="15" customHeight="1" thickBot="1" x14ac:dyDescent="0.25">
      <c r="A154" s="150" t="s">
        <v>6</v>
      </c>
      <c r="B154" s="140">
        <v>42232</v>
      </c>
      <c r="C154" s="241"/>
      <c r="D154" s="46"/>
      <c r="E154" s="38">
        <v>12</v>
      </c>
      <c r="F154" s="39">
        <v>0</v>
      </c>
      <c r="G154" s="39">
        <f t="shared" si="37"/>
        <v>12</v>
      </c>
      <c r="H154" s="40">
        <f t="shared" si="38"/>
        <v>15.600000000000001</v>
      </c>
      <c r="I154" s="228"/>
    </row>
    <row r="155" spans="1:9" ht="15" customHeight="1" x14ac:dyDescent="0.2">
      <c r="A155" s="132" t="s">
        <v>0</v>
      </c>
      <c r="B155" s="133">
        <v>42233</v>
      </c>
      <c r="C155" s="278" t="s">
        <v>15</v>
      </c>
      <c r="D155" s="96"/>
      <c r="E155" s="97">
        <v>12</v>
      </c>
      <c r="F155" s="97">
        <v>6</v>
      </c>
      <c r="G155" s="97">
        <f>E155-F155</f>
        <v>6</v>
      </c>
      <c r="H155" s="98">
        <f t="shared" si="38"/>
        <v>7.8000000000000007</v>
      </c>
      <c r="I155" s="254">
        <f>SUM(H155:H161)</f>
        <v>62.4</v>
      </c>
    </row>
    <row r="156" spans="1:9" ht="15" customHeight="1" x14ac:dyDescent="0.2">
      <c r="A156" s="99" t="s">
        <v>1</v>
      </c>
      <c r="B156" s="100">
        <v>42234</v>
      </c>
      <c r="C156" s="279"/>
      <c r="D156" s="101"/>
      <c r="E156" s="102">
        <v>12</v>
      </c>
      <c r="F156" s="97">
        <v>6</v>
      </c>
      <c r="G156" s="97">
        <f t="shared" ref="G156:G161" si="39">E156-F156</f>
        <v>6</v>
      </c>
      <c r="H156" s="103">
        <f t="shared" ref="H156:H168" si="40">G156*1.3</f>
        <v>7.8000000000000007</v>
      </c>
      <c r="I156" s="281"/>
    </row>
    <row r="157" spans="1:9" ht="15" customHeight="1" x14ac:dyDescent="0.2">
      <c r="A157" s="99" t="s">
        <v>2</v>
      </c>
      <c r="B157" s="100">
        <v>42235</v>
      </c>
      <c r="C157" s="279"/>
      <c r="D157" s="101"/>
      <c r="E157" s="102">
        <v>12</v>
      </c>
      <c r="F157" s="97">
        <v>6</v>
      </c>
      <c r="G157" s="97">
        <f t="shared" si="39"/>
        <v>6</v>
      </c>
      <c r="H157" s="103">
        <f t="shared" si="40"/>
        <v>7.8000000000000007</v>
      </c>
      <c r="I157" s="281"/>
    </row>
    <row r="158" spans="1:9" ht="15" customHeight="1" x14ac:dyDescent="0.2">
      <c r="A158" s="99" t="s">
        <v>3</v>
      </c>
      <c r="B158" s="100">
        <v>42236</v>
      </c>
      <c r="C158" s="279"/>
      <c r="D158" s="101"/>
      <c r="E158" s="102">
        <v>12</v>
      </c>
      <c r="F158" s="97">
        <v>6</v>
      </c>
      <c r="G158" s="97">
        <f t="shared" si="39"/>
        <v>6</v>
      </c>
      <c r="H158" s="103">
        <f t="shared" si="40"/>
        <v>7.8000000000000007</v>
      </c>
      <c r="I158" s="281"/>
    </row>
    <row r="159" spans="1:9" ht="15" customHeight="1" x14ac:dyDescent="0.2">
      <c r="A159" s="99" t="s">
        <v>4</v>
      </c>
      <c r="B159" s="100">
        <v>42237</v>
      </c>
      <c r="C159" s="279"/>
      <c r="D159" s="101"/>
      <c r="E159" s="102">
        <v>12</v>
      </c>
      <c r="F159" s="97">
        <v>6</v>
      </c>
      <c r="G159" s="97">
        <f t="shared" si="39"/>
        <v>6</v>
      </c>
      <c r="H159" s="103">
        <f t="shared" si="40"/>
        <v>7.8000000000000007</v>
      </c>
      <c r="I159" s="281"/>
    </row>
    <row r="160" spans="1:9" ht="15" customHeight="1" x14ac:dyDescent="0.2">
      <c r="A160" s="99" t="s">
        <v>5</v>
      </c>
      <c r="B160" s="100">
        <v>42238</v>
      </c>
      <c r="C160" s="279"/>
      <c r="D160" s="101"/>
      <c r="E160" s="102">
        <v>12</v>
      </c>
      <c r="F160" s="97">
        <v>6</v>
      </c>
      <c r="G160" s="97">
        <f t="shared" si="39"/>
        <v>6</v>
      </c>
      <c r="H160" s="103">
        <f t="shared" si="40"/>
        <v>7.8000000000000007</v>
      </c>
      <c r="I160" s="281"/>
    </row>
    <row r="161" spans="1:9" ht="15" customHeight="1" thickBot="1" x14ac:dyDescent="0.25">
      <c r="A161" s="122" t="s">
        <v>6</v>
      </c>
      <c r="B161" s="124">
        <v>42239</v>
      </c>
      <c r="C161" s="280"/>
      <c r="D161" s="104"/>
      <c r="E161" s="105">
        <v>12</v>
      </c>
      <c r="F161" s="106">
        <v>0</v>
      </c>
      <c r="G161" s="106">
        <f t="shared" si="39"/>
        <v>12</v>
      </c>
      <c r="H161" s="107">
        <f t="shared" si="40"/>
        <v>15.600000000000001</v>
      </c>
      <c r="I161" s="281"/>
    </row>
    <row r="162" spans="1:9" ht="15" customHeight="1" x14ac:dyDescent="0.2">
      <c r="A162" s="159" t="s">
        <v>0</v>
      </c>
      <c r="B162" s="152">
        <v>42240</v>
      </c>
      <c r="C162" s="288" t="s">
        <v>13</v>
      </c>
      <c r="D162" s="116"/>
      <c r="E162" s="49">
        <v>12</v>
      </c>
      <c r="F162" s="49">
        <v>6</v>
      </c>
      <c r="G162" s="49">
        <f>E162-F162</f>
        <v>6</v>
      </c>
      <c r="H162" s="50">
        <f t="shared" si="40"/>
        <v>7.8000000000000007</v>
      </c>
      <c r="I162" s="258">
        <f>SUM(H162:H168)</f>
        <v>69.550000000000011</v>
      </c>
    </row>
    <row r="163" spans="1:9" ht="15" customHeight="1" x14ac:dyDescent="0.2">
      <c r="A163" s="167" t="s">
        <v>1</v>
      </c>
      <c r="B163" s="48">
        <v>42241</v>
      </c>
      <c r="C163" s="289"/>
      <c r="D163" s="69"/>
      <c r="E163" s="51">
        <v>12</v>
      </c>
      <c r="F163" s="52">
        <v>6</v>
      </c>
      <c r="G163" s="52">
        <f t="shared" ref="G163:G168" si="41">E163-F163</f>
        <v>6</v>
      </c>
      <c r="H163" s="53">
        <f t="shared" si="40"/>
        <v>7.8000000000000007</v>
      </c>
      <c r="I163" s="291"/>
    </row>
    <row r="164" spans="1:9" ht="15" customHeight="1" x14ac:dyDescent="0.2">
      <c r="A164" s="167" t="s">
        <v>2</v>
      </c>
      <c r="B164" s="48">
        <v>42242</v>
      </c>
      <c r="C164" s="289"/>
      <c r="D164" s="69"/>
      <c r="E164" s="51">
        <v>12</v>
      </c>
      <c r="F164" s="52">
        <v>3.5</v>
      </c>
      <c r="G164" s="52">
        <f t="shared" si="41"/>
        <v>8.5</v>
      </c>
      <c r="H164" s="53">
        <f t="shared" si="40"/>
        <v>11.05</v>
      </c>
      <c r="I164" s="291"/>
    </row>
    <row r="165" spans="1:9" ht="15" customHeight="1" x14ac:dyDescent="0.2">
      <c r="A165" s="167" t="s">
        <v>3</v>
      </c>
      <c r="B165" s="48">
        <v>42243</v>
      </c>
      <c r="C165" s="289"/>
      <c r="D165" s="69"/>
      <c r="E165" s="51">
        <v>12</v>
      </c>
      <c r="F165" s="52">
        <v>0</v>
      </c>
      <c r="G165" s="52">
        <f t="shared" si="41"/>
        <v>12</v>
      </c>
      <c r="H165" s="53">
        <f t="shared" si="40"/>
        <v>15.600000000000001</v>
      </c>
      <c r="I165" s="291"/>
    </row>
    <row r="166" spans="1:9" ht="15" customHeight="1" x14ac:dyDescent="0.2">
      <c r="A166" s="167" t="s">
        <v>4</v>
      </c>
      <c r="B166" s="48">
        <v>42244</v>
      </c>
      <c r="C166" s="289"/>
      <c r="D166" s="69"/>
      <c r="E166" s="51">
        <v>12</v>
      </c>
      <c r="F166" s="52">
        <v>9</v>
      </c>
      <c r="G166" s="52">
        <f t="shared" si="41"/>
        <v>3</v>
      </c>
      <c r="H166" s="53">
        <f t="shared" si="40"/>
        <v>3.9000000000000004</v>
      </c>
      <c r="I166" s="291"/>
    </row>
    <row r="167" spans="1:9" ht="15" customHeight="1" x14ac:dyDescent="0.2">
      <c r="A167" s="167" t="s">
        <v>5</v>
      </c>
      <c r="B167" s="48">
        <v>42245</v>
      </c>
      <c r="C167" s="289"/>
      <c r="D167" s="69"/>
      <c r="E167" s="51">
        <v>12</v>
      </c>
      <c r="F167" s="52">
        <v>6</v>
      </c>
      <c r="G167" s="52">
        <f t="shared" si="41"/>
        <v>6</v>
      </c>
      <c r="H167" s="53">
        <f t="shared" si="40"/>
        <v>7.8000000000000007</v>
      </c>
      <c r="I167" s="291"/>
    </row>
    <row r="168" spans="1:9" ht="15" customHeight="1" thickBot="1" x14ac:dyDescent="0.25">
      <c r="A168" s="161" t="s">
        <v>6</v>
      </c>
      <c r="B168" s="155">
        <v>42246</v>
      </c>
      <c r="C168" s="290"/>
      <c r="D168" s="71"/>
      <c r="E168" s="56">
        <v>12</v>
      </c>
      <c r="F168" s="57">
        <v>0</v>
      </c>
      <c r="G168" s="57">
        <f t="shared" si="41"/>
        <v>12</v>
      </c>
      <c r="H168" s="58">
        <f t="shared" si="40"/>
        <v>15.600000000000001</v>
      </c>
      <c r="I168" s="292"/>
    </row>
    <row r="169" spans="1:9" ht="15" customHeight="1" x14ac:dyDescent="0.2">
      <c r="A169" s="130" t="s">
        <v>0</v>
      </c>
      <c r="B169" s="131">
        <v>42247</v>
      </c>
      <c r="C169" s="293" t="s">
        <v>14</v>
      </c>
      <c r="D169" s="87"/>
      <c r="E169" s="80">
        <v>12</v>
      </c>
      <c r="F169" s="80">
        <v>6</v>
      </c>
      <c r="G169" s="80">
        <f>E169-F169</f>
        <v>6</v>
      </c>
      <c r="H169" s="88">
        <f t="shared" ref="H169:H175" si="42">G169*1.3</f>
        <v>7.8000000000000007</v>
      </c>
      <c r="I169" s="256">
        <f>SUM(H169:H175)</f>
        <v>62.400000000000006</v>
      </c>
    </row>
    <row r="170" spans="1:9" ht="15" customHeight="1" x14ac:dyDescent="0.2">
      <c r="A170" s="72" t="s">
        <v>1</v>
      </c>
      <c r="B170" s="73">
        <v>42248</v>
      </c>
      <c r="C170" s="294"/>
      <c r="D170" s="78"/>
      <c r="E170" s="79">
        <v>12</v>
      </c>
      <c r="F170" s="80">
        <v>6</v>
      </c>
      <c r="G170" s="80">
        <f t="shared" ref="G170:G175" si="43">E170-F170</f>
        <v>6</v>
      </c>
      <c r="H170" s="81">
        <f t="shared" si="42"/>
        <v>7.8000000000000007</v>
      </c>
      <c r="I170" s="296"/>
    </row>
    <row r="171" spans="1:9" ht="15" customHeight="1" x14ac:dyDescent="0.2">
      <c r="A171" s="72" t="s">
        <v>2</v>
      </c>
      <c r="B171" s="73">
        <v>42249</v>
      </c>
      <c r="C171" s="294"/>
      <c r="D171" s="78"/>
      <c r="E171" s="79">
        <v>12</v>
      </c>
      <c r="F171" s="80">
        <v>6</v>
      </c>
      <c r="G171" s="80">
        <f t="shared" si="43"/>
        <v>6</v>
      </c>
      <c r="H171" s="81">
        <f t="shared" si="42"/>
        <v>7.8000000000000007</v>
      </c>
      <c r="I171" s="296"/>
    </row>
    <row r="172" spans="1:9" ht="15" customHeight="1" x14ac:dyDescent="0.2">
      <c r="A172" s="72" t="s">
        <v>3</v>
      </c>
      <c r="B172" s="73">
        <v>42250</v>
      </c>
      <c r="C172" s="294"/>
      <c r="D172" s="78"/>
      <c r="E172" s="79">
        <v>12</v>
      </c>
      <c r="F172" s="80">
        <v>6</v>
      </c>
      <c r="G172" s="80">
        <f t="shared" si="43"/>
        <v>6</v>
      </c>
      <c r="H172" s="81">
        <f t="shared" si="42"/>
        <v>7.8000000000000007</v>
      </c>
      <c r="I172" s="296"/>
    </row>
    <row r="173" spans="1:9" ht="15" customHeight="1" x14ac:dyDescent="0.2">
      <c r="A173" s="72" t="s">
        <v>4</v>
      </c>
      <c r="B173" s="73">
        <v>42251</v>
      </c>
      <c r="C173" s="294"/>
      <c r="D173" s="78"/>
      <c r="E173" s="79">
        <v>12</v>
      </c>
      <c r="F173" s="80">
        <v>6</v>
      </c>
      <c r="G173" s="80">
        <f t="shared" si="43"/>
        <v>6</v>
      </c>
      <c r="H173" s="81">
        <f t="shared" si="42"/>
        <v>7.8000000000000007</v>
      </c>
      <c r="I173" s="296"/>
    </row>
    <row r="174" spans="1:9" ht="15" customHeight="1" x14ac:dyDescent="0.2">
      <c r="A174" s="93" t="s">
        <v>5</v>
      </c>
      <c r="B174" s="82">
        <v>42252</v>
      </c>
      <c r="C174" s="294"/>
      <c r="D174" s="78"/>
      <c r="E174" s="79">
        <v>12</v>
      </c>
      <c r="F174" s="80">
        <v>0</v>
      </c>
      <c r="G174" s="80">
        <f t="shared" si="43"/>
        <v>12</v>
      </c>
      <c r="H174" s="81">
        <f t="shared" si="42"/>
        <v>15.600000000000001</v>
      </c>
      <c r="I174" s="296"/>
    </row>
    <row r="175" spans="1:9" ht="15" customHeight="1" thickBot="1" x14ac:dyDescent="0.25">
      <c r="A175" s="127" t="s">
        <v>6</v>
      </c>
      <c r="B175" s="121">
        <v>42253</v>
      </c>
      <c r="C175" s="295"/>
      <c r="D175" s="89"/>
      <c r="E175" s="90">
        <v>12</v>
      </c>
      <c r="F175" s="91">
        <v>6</v>
      </c>
      <c r="G175" s="91">
        <f t="shared" si="43"/>
        <v>6</v>
      </c>
      <c r="H175" s="92">
        <f t="shared" si="42"/>
        <v>7.8000000000000007</v>
      </c>
      <c r="I175" s="296"/>
    </row>
    <row r="176" spans="1:9" ht="15" customHeight="1" x14ac:dyDescent="0.2">
      <c r="A176" s="147" t="s">
        <v>0</v>
      </c>
      <c r="B176" s="137">
        <v>42254</v>
      </c>
      <c r="C176" s="239" t="s">
        <v>16</v>
      </c>
      <c r="D176" s="45"/>
      <c r="E176" s="23">
        <v>12</v>
      </c>
      <c r="F176" s="23">
        <v>6</v>
      </c>
      <c r="G176" s="23">
        <f>E176-F176</f>
        <v>6</v>
      </c>
      <c r="H176" s="24">
        <f t="shared" ref="H176:H182" si="44">G176*1.3</f>
        <v>7.8000000000000007</v>
      </c>
      <c r="I176" s="226">
        <f>SUM(H176:H182)</f>
        <v>70.2</v>
      </c>
    </row>
    <row r="177" spans="1:10" ht="15" customHeight="1" x14ac:dyDescent="0.2">
      <c r="A177" s="157" t="s">
        <v>1</v>
      </c>
      <c r="B177" s="21">
        <v>42255</v>
      </c>
      <c r="C177" s="240"/>
      <c r="D177" s="43"/>
      <c r="E177" s="26">
        <v>12</v>
      </c>
      <c r="F177" s="27">
        <v>6</v>
      </c>
      <c r="G177" s="27">
        <f t="shared" ref="G177:G182" si="45">E177-F177</f>
        <v>6</v>
      </c>
      <c r="H177" s="28">
        <f t="shared" si="44"/>
        <v>7.8000000000000007</v>
      </c>
      <c r="I177" s="227"/>
    </row>
    <row r="178" spans="1:10" ht="15" customHeight="1" x14ac:dyDescent="0.2">
      <c r="A178" s="157" t="s">
        <v>2</v>
      </c>
      <c r="B178" s="21">
        <v>42256</v>
      </c>
      <c r="C178" s="240"/>
      <c r="D178" s="43"/>
      <c r="E178" s="26">
        <v>12</v>
      </c>
      <c r="F178" s="27">
        <v>6</v>
      </c>
      <c r="G178" s="27">
        <f t="shared" si="45"/>
        <v>6</v>
      </c>
      <c r="H178" s="28">
        <f t="shared" si="44"/>
        <v>7.8000000000000007</v>
      </c>
      <c r="I178" s="227"/>
    </row>
    <row r="179" spans="1:10" ht="15" customHeight="1" x14ac:dyDescent="0.2">
      <c r="A179" s="157" t="s">
        <v>3</v>
      </c>
      <c r="B179" s="21">
        <v>42257</v>
      </c>
      <c r="C179" s="240"/>
      <c r="D179" s="43"/>
      <c r="E179" s="26">
        <v>12</v>
      </c>
      <c r="F179" s="27">
        <v>6</v>
      </c>
      <c r="G179" s="27">
        <f t="shared" si="45"/>
        <v>6</v>
      </c>
      <c r="H179" s="28">
        <f t="shared" si="44"/>
        <v>7.8000000000000007</v>
      </c>
      <c r="I179" s="227"/>
    </row>
    <row r="180" spans="1:10" ht="15" customHeight="1" x14ac:dyDescent="0.2">
      <c r="A180" s="157" t="s">
        <v>4</v>
      </c>
      <c r="B180" s="21">
        <v>42258</v>
      </c>
      <c r="C180" s="240"/>
      <c r="D180" s="43"/>
      <c r="E180" s="26">
        <v>12</v>
      </c>
      <c r="F180" s="27">
        <v>0</v>
      </c>
      <c r="G180" s="27">
        <f t="shared" si="45"/>
        <v>12</v>
      </c>
      <c r="H180" s="28">
        <f t="shared" si="44"/>
        <v>15.600000000000001</v>
      </c>
      <c r="I180" s="227"/>
    </row>
    <row r="181" spans="1:10" ht="15" customHeight="1" x14ac:dyDescent="0.2">
      <c r="A181" s="157" t="s">
        <v>5</v>
      </c>
      <c r="B181" s="21">
        <v>42259</v>
      </c>
      <c r="C181" s="240"/>
      <c r="D181" s="43"/>
      <c r="E181" s="26">
        <v>12</v>
      </c>
      <c r="F181" s="27">
        <v>0</v>
      </c>
      <c r="G181" s="27">
        <f t="shared" si="45"/>
        <v>12</v>
      </c>
      <c r="H181" s="28">
        <f t="shared" si="44"/>
        <v>15.600000000000001</v>
      </c>
      <c r="I181" s="227"/>
    </row>
    <row r="182" spans="1:10" ht="15" customHeight="1" thickBot="1" x14ac:dyDescent="0.25">
      <c r="A182" s="158" t="s">
        <v>6</v>
      </c>
      <c r="B182" s="140">
        <v>42260</v>
      </c>
      <c r="C182" s="241"/>
      <c r="D182" s="46"/>
      <c r="E182" s="38">
        <v>12</v>
      </c>
      <c r="F182" s="39">
        <v>6</v>
      </c>
      <c r="G182" s="39">
        <f t="shared" si="45"/>
        <v>6</v>
      </c>
      <c r="H182" s="40">
        <f t="shared" si="44"/>
        <v>7.8000000000000007</v>
      </c>
      <c r="I182" s="228"/>
    </row>
    <row r="183" spans="1:10" ht="15" customHeight="1" x14ac:dyDescent="0.2">
      <c r="A183" s="169" t="s">
        <v>0</v>
      </c>
      <c r="B183" s="170">
        <v>42261</v>
      </c>
      <c r="C183" s="285" t="s">
        <v>15</v>
      </c>
      <c r="D183" s="114"/>
      <c r="E183" s="108">
        <v>12</v>
      </c>
      <c r="F183" s="108">
        <v>6</v>
      </c>
      <c r="G183" s="108">
        <f>E183-F183</f>
        <v>6</v>
      </c>
      <c r="H183" s="109">
        <f t="shared" ref="H183:H189" si="46">G183*1.3</f>
        <v>7.8000000000000007</v>
      </c>
      <c r="I183" s="276">
        <f>SUM(H183:H189)</f>
        <v>58.500000000000007</v>
      </c>
    </row>
    <row r="184" spans="1:10" ht="15" customHeight="1" x14ac:dyDescent="0.2">
      <c r="A184" s="144" t="s">
        <v>1</v>
      </c>
      <c r="B184" s="100">
        <v>42262</v>
      </c>
      <c r="C184" s="279"/>
      <c r="D184" s="101"/>
      <c r="E184" s="102">
        <v>12</v>
      </c>
      <c r="F184" s="97">
        <v>6</v>
      </c>
      <c r="G184" s="97">
        <f t="shared" ref="G184:G189" si="47">E184-F184</f>
        <v>6</v>
      </c>
      <c r="H184" s="103">
        <f t="shared" si="46"/>
        <v>7.8000000000000007</v>
      </c>
      <c r="I184" s="281"/>
    </row>
    <row r="185" spans="1:10" ht="15" customHeight="1" x14ac:dyDescent="0.2">
      <c r="A185" s="144" t="s">
        <v>2</v>
      </c>
      <c r="B185" s="100">
        <v>42263</v>
      </c>
      <c r="C185" s="279"/>
      <c r="D185" s="101"/>
      <c r="E185" s="102">
        <v>12</v>
      </c>
      <c r="F185" s="97">
        <v>6</v>
      </c>
      <c r="G185" s="97">
        <f t="shared" si="47"/>
        <v>6</v>
      </c>
      <c r="H185" s="103">
        <f t="shared" si="46"/>
        <v>7.8000000000000007</v>
      </c>
      <c r="I185" s="281"/>
    </row>
    <row r="186" spans="1:10" ht="15" customHeight="1" x14ac:dyDescent="0.2">
      <c r="A186" s="144" t="s">
        <v>3</v>
      </c>
      <c r="B186" s="100">
        <v>42264</v>
      </c>
      <c r="C186" s="279"/>
      <c r="D186" s="101"/>
      <c r="E186" s="102">
        <v>12</v>
      </c>
      <c r="F186" s="97">
        <v>6</v>
      </c>
      <c r="G186" s="97">
        <f t="shared" si="47"/>
        <v>6</v>
      </c>
      <c r="H186" s="103">
        <f t="shared" si="46"/>
        <v>7.8000000000000007</v>
      </c>
      <c r="I186" s="281"/>
    </row>
    <row r="187" spans="1:10" ht="15" customHeight="1" x14ac:dyDescent="0.2">
      <c r="A187" s="144" t="s">
        <v>4</v>
      </c>
      <c r="B187" s="100">
        <v>42265</v>
      </c>
      <c r="C187" s="279"/>
      <c r="D187" s="101"/>
      <c r="E187" s="102">
        <v>12</v>
      </c>
      <c r="F187" s="97">
        <v>9</v>
      </c>
      <c r="G187" s="97">
        <f t="shared" si="47"/>
        <v>3</v>
      </c>
      <c r="H187" s="103">
        <f t="shared" si="46"/>
        <v>3.9000000000000004</v>
      </c>
      <c r="I187" s="281"/>
    </row>
    <row r="188" spans="1:10" ht="15" customHeight="1" x14ac:dyDescent="0.2">
      <c r="A188" s="144" t="s">
        <v>5</v>
      </c>
      <c r="B188" s="100">
        <v>42266</v>
      </c>
      <c r="C188" s="279"/>
      <c r="D188" s="101"/>
      <c r="E188" s="102">
        <v>12</v>
      </c>
      <c r="F188" s="97">
        <v>6</v>
      </c>
      <c r="G188" s="97">
        <f t="shared" si="47"/>
        <v>6</v>
      </c>
      <c r="H188" s="103">
        <f t="shared" si="46"/>
        <v>7.8000000000000007</v>
      </c>
      <c r="I188" s="281"/>
    </row>
    <row r="189" spans="1:10" ht="15" customHeight="1" thickBot="1" x14ac:dyDescent="0.25">
      <c r="A189" s="145" t="s">
        <v>6</v>
      </c>
      <c r="B189" s="146">
        <v>42267</v>
      </c>
      <c r="C189" s="286"/>
      <c r="D189" s="115"/>
      <c r="E189" s="111">
        <v>12</v>
      </c>
      <c r="F189" s="112">
        <v>0</v>
      </c>
      <c r="G189" s="112">
        <f t="shared" si="47"/>
        <v>12</v>
      </c>
      <c r="H189" s="113">
        <f t="shared" si="46"/>
        <v>15.600000000000001</v>
      </c>
      <c r="I189" s="287"/>
    </row>
    <row r="190" spans="1:10" ht="22.5" customHeight="1" thickBot="1" x14ac:dyDescent="0.25">
      <c r="A190" s="4"/>
      <c r="B190" s="6"/>
      <c r="C190" s="4"/>
      <c r="D190" s="7"/>
      <c r="E190" s="7"/>
      <c r="G190" s="243" t="s">
        <v>9</v>
      </c>
      <c r="H190" s="244"/>
      <c r="I190" s="173">
        <f>SUM(I8:I189)</f>
        <v>1763.4500000000005</v>
      </c>
      <c r="J190" s="5"/>
    </row>
    <row r="191" spans="1:10" ht="13.5" customHeight="1" x14ac:dyDescent="0.2">
      <c r="A191" s="4"/>
      <c r="B191" s="6"/>
      <c r="C191" s="4"/>
      <c r="D191" s="7"/>
      <c r="E191" s="7"/>
      <c r="G191" s="14"/>
      <c r="H191" s="4"/>
      <c r="I191" s="8"/>
    </row>
    <row r="192" spans="1:10" x14ac:dyDescent="0.2">
      <c r="A192" s="238"/>
      <c r="B192" s="238"/>
      <c r="E192" s="242"/>
      <c r="F192" s="242"/>
      <c r="G192" s="242"/>
      <c r="H192" s="242"/>
      <c r="I192" s="9"/>
    </row>
    <row r="193" spans="1:9" ht="12.75" customHeight="1" x14ac:dyDescent="0.2">
      <c r="A193" s="238"/>
      <c r="B193" s="238"/>
      <c r="E193" s="242"/>
      <c r="F193" s="242"/>
      <c r="G193" s="242"/>
      <c r="H193" s="242"/>
      <c r="I193" s="9"/>
    </row>
    <row r="194" spans="1:9" x14ac:dyDescent="0.2">
      <c r="B194" s="10"/>
      <c r="H194" s="5"/>
      <c r="I194" s="9"/>
    </row>
    <row r="195" spans="1:9" ht="39" customHeight="1" x14ac:dyDescent="0.2">
      <c r="B195" s="10"/>
      <c r="C195" s="237"/>
      <c r="D195" s="237"/>
      <c r="E195" s="237"/>
      <c r="H195" s="5"/>
      <c r="I195" s="9"/>
    </row>
    <row r="196" spans="1:9" ht="12.75" customHeight="1" x14ac:dyDescent="0.2">
      <c r="B196" s="10"/>
      <c r="C196" s="237"/>
      <c r="D196" s="237"/>
      <c r="E196" s="237"/>
      <c r="H196" s="5"/>
      <c r="I196" s="9"/>
    </row>
    <row r="197" spans="1:9" ht="12.75" customHeight="1" x14ac:dyDescent="0.2">
      <c r="B197" s="10"/>
      <c r="C197" s="237"/>
      <c r="D197" s="237"/>
      <c r="E197" s="237"/>
      <c r="H197" s="5"/>
      <c r="I197" s="9"/>
    </row>
    <row r="198" spans="1:9" ht="12.75" customHeight="1" x14ac:dyDescent="0.2">
      <c r="B198" s="10"/>
      <c r="C198" s="237"/>
      <c r="D198" s="237"/>
      <c r="E198" s="237"/>
      <c r="H198" s="5"/>
      <c r="I198" s="9"/>
    </row>
    <row r="199" spans="1:9" x14ac:dyDescent="0.2">
      <c r="B199" s="10"/>
    </row>
  </sheetData>
  <mergeCells count="67">
    <mergeCell ref="C183:C189"/>
    <mergeCell ref="I183:I189"/>
    <mergeCell ref="C162:C168"/>
    <mergeCell ref="I162:I168"/>
    <mergeCell ref="C169:C175"/>
    <mergeCell ref="I169:I175"/>
    <mergeCell ref="C176:C182"/>
    <mergeCell ref="I176:I182"/>
    <mergeCell ref="C36:C42"/>
    <mergeCell ref="I36:I42"/>
    <mergeCell ref="C43:C49"/>
    <mergeCell ref="I43:I49"/>
    <mergeCell ref="C155:C161"/>
    <mergeCell ref="I155:I161"/>
    <mergeCell ref="I57:I63"/>
    <mergeCell ref="I50:I56"/>
    <mergeCell ref="I113:I119"/>
    <mergeCell ref="I106:I112"/>
    <mergeCell ref="C8:C14"/>
    <mergeCell ref="I8:I14"/>
    <mergeCell ref="C15:C21"/>
    <mergeCell ref="I15:I21"/>
    <mergeCell ref="C22:C28"/>
    <mergeCell ref="I22:I28"/>
    <mergeCell ref="C29:C35"/>
    <mergeCell ref="I29:I35"/>
    <mergeCell ref="I85:I91"/>
    <mergeCell ref="C85:C91"/>
    <mergeCell ref="I78:I84"/>
    <mergeCell ref="C78:C84"/>
    <mergeCell ref="I71:I77"/>
    <mergeCell ref="I64:I70"/>
    <mergeCell ref="C64:C70"/>
    <mergeCell ref="C50:C56"/>
    <mergeCell ref="C92:C98"/>
    <mergeCell ref="I141:I147"/>
    <mergeCell ref="C141:C147"/>
    <mergeCell ref="I134:I140"/>
    <mergeCell ref="C134:C140"/>
    <mergeCell ref="I127:I133"/>
    <mergeCell ref="I120:I126"/>
    <mergeCell ref="F1:I1"/>
    <mergeCell ref="F2:I2"/>
    <mergeCell ref="F3:I3"/>
    <mergeCell ref="A7:B7"/>
    <mergeCell ref="A5:I5"/>
    <mergeCell ref="A6:I6"/>
    <mergeCell ref="C197:E197"/>
    <mergeCell ref="A192:B192"/>
    <mergeCell ref="C198:E198"/>
    <mergeCell ref="C148:C154"/>
    <mergeCell ref="C195:E195"/>
    <mergeCell ref="C196:E196"/>
    <mergeCell ref="E192:H192"/>
    <mergeCell ref="A193:B193"/>
    <mergeCell ref="E193:H193"/>
    <mergeCell ref="G190:H190"/>
    <mergeCell ref="I148:I154"/>
    <mergeCell ref="C113:C119"/>
    <mergeCell ref="C120:C126"/>
    <mergeCell ref="C106:C112"/>
    <mergeCell ref="C127:C133"/>
    <mergeCell ref="C57:C63"/>
    <mergeCell ref="C71:C77"/>
    <mergeCell ref="I99:I105"/>
    <mergeCell ref="C99:C105"/>
    <mergeCell ref="I92:I98"/>
  </mergeCells>
  <phoneticPr fontId="0" type="noConversion"/>
  <pageMargins left="0.39370078740157483" right="0.19685039370078741" top="1.1811023622047245" bottom="1.1811023622047245" header="0.51181102362204722" footer="0.51181102362204722"/>
  <pageSetup paperSize="9" scale="93" fitToHeight="0" orientation="portrait" r:id="rId1"/>
  <headerFooter alignWithMargins="0"/>
  <rowBreaks count="4" manualBreakCount="4">
    <brk id="42" max="8" man="1"/>
    <brk id="84" max="16383" man="1"/>
    <brk id="119" max="16383" man="1"/>
    <brk id="1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Riepilogo reperibilità</vt:lpstr>
      <vt:lpstr>Liquid. </vt:lpstr>
      <vt:lpstr>'Liquid. '!Area_stampa</vt:lpstr>
      <vt:lpstr>'Riepilogo reperibilità'!Area_stampa</vt:lpstr>
      <vt:lpstr>'Liquid. 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</dc:creator>
  <cp:lastModifiedBy>Chiara Simoni</cp:lastModifiedBy>
  <cp:lastPrinted>2015-12-24T10:37:01Z</cp:lastPrinted>
  <dcterms:created xsi:type="dcterms:W3CDTF">2006-12-11T09:22:45Z</dcterms:created>
  <dcterms:modified xsi:type="dcterms:W3CDTF">2015-12-24T10:37:55Z</dcterms:modified>
</cp:coreProperties>
</file>